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1625"/>
  </bookViews>
  <sheets>
    <sheet name="I rok" sheetId="1" r:id="rId1"/>
    <sheet name="załącznik 6 (2)" sheetId="20" state="hidden" r:id="rId2"/>
    <sheet name="II rok" sheetId="27" r:id="rId3"/>
  </sheets>
  <definedNames>
    <definedName name="__xlnm.Print_Area">#REF!</definedName>
  </definedNames>
  <calcPr calcId="145621"/>
</workbook>
</file>

<file path=xl/calcChain.xml><?xml version="1.0" encoding="utf-8"?>
<calcChain xmlns="http://schemas.openxmlformats.org/spreadsheetml/2006/main">
  <c r="J14" i="27" l="1"/>
  <c r="J13" i="27"/>
  <c r="J15" i="27"/>
  <c r="J16" i="27"/>
  <c r="J17" i="27"/>
  <c r="J18" i="27"/>
  <c r="J19" i="27"/>
  <c r="J20" i="27"/>
  <c r="J21" i="27"/>
  <c r="J22" i="27"/>
  <c r="J23" i="27"/>
  <c r="J24" i="27"/>
  <c r="J25" i="27"/>
  <c r="J26" i="27"/>
  <c r="J27" i="27"/>
  <c r="J12" i="27"/>
  <c r="L31" i="27"/>
  <c r="J31" i="27"/>
  <c r="M29" i="27"/>
  <c r="L29" i="27"/>
  <c r="J29" i="27"/>
  <c r="E29" i="27"/>
  <c r="L28" i="27"/>
  <c r="L32" i="27" s="1"/>
  <c r="I28" i="27"/>
  <c r="I32" i="27" s="1"/>
  <c r="H28" i="27"/>
  <c r="H32" i="27" s="1"/>
  <c r="G28" i="27"/>
  <c r="G32" i="27" s="1"/>
  <c r="F28" i="27"/>
  <c r="F32" i="27" s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12" i="1"/>
  <c r="F31" i="1"/>
  <c r="F35" i="1" s="1"/>
  <c r="G31" i="1"/>
  <c r="G35" i="1" s="1"/>
  <c r="H31" i="1"/>
  <c r="H35" i="1" s="1"/>
  <c r="I31" i="1"/>
  <c r="L31" i="1"/>
  <c r="E32" i="1"/>
  <c r="J32" i="1"/>
  <c r="L32" i="1"/>
  <c r="M32" i="1"/>
  <c r="J34" i="1"/>
  <c r="L34" i="1"/>
  <c r="I35" i="1"/>
  <c r="J28" i="27" l="1"/>
  <c r="J32" i="27" s="1"/>
  <c r="L35" i="1"/>
  <c r="J31" i="1"/>
  <c r="J35" i="1" s="1"/>
  <c r="P37" i="20"/>
  <c r="O37" i="20"/>
  <c r="M37" i="20"/>
  <c r="L37" i="20"/>
  <c r="J37" i="20"/>
  <c r="I37" i="20"/>
  <c r="G37" i="20"/>
  <c r="F37" i="20"/>
  <c r="D37" i="20"/>
  <c r="C37" i="20"/>
  <c r="B37" i="20"/>
  <c r="N36" i="20"/>
  <c r="K36" i="20"/>
  <c r="H36" i="20"/>
  <c r="N35" i="20"/>
  <c r="K35" i="20"/>
  <c r="H35" i="20"/>
  <c r="N34" i="20"/>
  <c r="K34" i="20"/>
  <c r="H34" i="20"/>
  <c r="N33" i="20"/>
  <c r="K33" i="20"/>
  <c r="H33" i="20"/>
  <c r="N32" i="20"/>
  <c r="K32" i="20"/>
  <c r="H32" i="20"/>
  <c r="N26" i="20"/>
  <c r="M26" i="20"/>
  <c r="K26" i="20"/>
  <c r="J26" i="20"/>
  <c r="H26" i="20"/>
  <c r="G26" i="20"/>
  <c r="F26" i="20"/>
  <c r="O25" i="20"/>
  <c r="L25" i="20"/>
  <c r="I25" i="20"/>
  <c r="O24" i="20"/>
  <c r="L24" i="20"/>
  <c r="I24" i="20"/>
  <c r="O23" i="20"/>
  <c r="L23" i="20"/>
  <c r="I23" i="20"/>
  <c r="O22" i="20"/>
  <c r="L22" i="20"/>
  <c r="I22" i="20"/>
  <c r="O21" i="20"/>
  <c r="L21" i="20"/>
  <c r="I21" i="20"/>
  <c r="O20" i="20"/>
  <c r="L20" i="20"/>
  <c r="I20" i="20"/>
  <c r="O19" i="20"/>
  <c r="L19" i="20"/>
  <c r="I19" i="20"/>
  <c r="O18" i="20"/>
  <c r="L18" i="20"/>
  <c r="I18" i="20"/>
  <c r="O17" i="20"/>
  <c r="L17" i="20"/>
  <c r="I17" i="20"/>
  <c r="O16" i="20"/>
  <c r="L16" i="20"/>
  <c r="I16" i="20"/>
  <c r="O15" i="20"/>
  <c r="L15" i="20"/>
  <c r="I15" i="20"/>
  <c r="O14" i="20"/>
  <c r="L14" i="20"/>
  <c r="I14" i="20"/>
  <c r="O13" i="20"/>
  <c r="L13" i="20"/>
  <c r="I13" i="20"/>
  <c r="O12" i="20"/>
  <c r="L12" i="20"/>
  <c r="I12" i="20"/>
  <c r="O11" i="20"/>
  <c r="N11" i="20"/>
  <c r="M11" i="20"/>
  <c r="L11" i="20"/>
  <c r="K11" i="20"/>
  <c r="J11" i="20"/>
  <c r="Q36" i="20" l="1"/>
  <c r="I26" i="20"/>
  <c r="P13" i="20"/>
  <c r="P17" i="20"/>
  <c r="P21" i="20"/>
  <c r="P25" i="20"/>
  <c r="Q33" i="20"/>
  <c r="P14" i="20"/>
  <c r="P18" i="20"/>
  <c r="P22" i="20"/>
  <c r="N37" i="20"/>
  <c r="Q34" i="20"/>
  <c r="L26" i="20"/>
  <c r="P16" i="20"/>
  <c r="P20" i="20"/>
  <c r="P24" i="20"/>
  <c r="H37" i="20"/>
  <c r="O26" i="20"/>
  <c r="P15" i="20"/>
  <c r="P19" i="20"/>
  <c r="P23" i="20"/>
  <c r="K37" i="20"/>
  <c r="Q35" i="20"/>
  <c r="P12" i="20"/>
  <c r="Q32" i="20"/>
  <c r="Q37" i="20" l="1"/>
  <c r="P26" i="20"/>
</calcChain>
</file>

<file path=xl/sharedStrings.xml><?xml version="1.0" encoding="utf-8"?>
<sst xmlns="http://schemas.openxmlformats.org/spreadsheetml/2006/main" count="228" uniqueCount="117">
  <si>
    <t>Załącznik nr 1</t>
  </si>
  <si>
    <t>Lp.</t>
  </si>
  <si>
    <t>Seminaria</t>
  </si>
  <si>
    <t>Ćwiczenia</t>
  </si>
  <si>
    <t>Razem</t>
  </si>
  <si>
    <t>Wykłady</t>
  </si>
  <si>
    <t>Podpis Dziekana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</si>
  <si>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</si>
  <si>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</si>
  <si>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</si>
  <si>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</si>
  <si>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</si>
  <si>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</si>
  <si>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</si>
  <si>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</si>
  <si>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</si>
  <si>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</si>
  <si>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</si>
  <si>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</si>
  <si>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</si>
  <si>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</si>
  <si>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Razem:</t>
  </si>
  <si>
    <t>Uwagi</t>
  </si>
  <si>
    <t>Inne obowiązki dydaktyczne</t>
  </si>
  <si>
    <t>Przedmiot (grupa przedmiotów)</t>
  </si>
  <si>
    <t>Semestr studiów</t>
  </si>
  <si>
    <t>Rodzaj zajęć</t>
  </si>
  <si>
    <t>zajęcia praktyczne</t>
  </si>
  <si>
    <t>Liczba punktów ECTS</t>
  </si>
  <si>
    <t>Praktyki zawodowe (rodzaj)</t>
  </si>
  <si>
    <t>A</t>
  </si>
  <si>
    <t>B</t>
  </si>
  <si>
    <t>Ogółem (A+B):</t>
  </si>
  <si>
    <t>Podpis Prorektora ds. Studiów i Studentów</t>
  </si>
  <si>
    <t>Opieka nad kołem naukowym</t>
  </si>
  <si>
    <t>Opieka nad pracami</t>
  </si>
  <si>
    <t>Zajęcia na kursach</t>
  </si>
  <si>
    <t>innych</t>
  </si>
  <si>
    <t>Zajęcia w ramach umów i porozumień</t>
  </si>
  <si>
    <t>Semestr</t>
  </si>
  <si>
    <t>Nazwa przedmiotu</t>
  </si>
  <si>
    <t>razem</t>
  </si>
  <si>
    <t>Dydaktyka</t>
  </si>
  <si>
    <t>Ogółem godziny</t>
  </si>
  <si>
    <t>Nazwa jednostki organizacyjnej</t>
  </si>
  <si>
    <t>Nazwisko i Imię</t>
  </si>
  <si>
    <t>Kierunek studiów</t>
  </si>
  <si>
    <t>Ogółem</t>
  </si>
  <si>
    <t>Podpis Kierownika jednostki SUM</t>
  </si>
  <si>
    <t>Rozliczenie godzin dydaktycznych w roku akdemickim …. / ….</t>
  </si>
  <si>
    <t>Wymiar pensum dydaktycznego</t>
  </si>
  <si>
    <t>Wydział</t>
  </si>
  <si>
    <t>Liczba zrealizowanych godzin</t>
  </si>
  <si>
    <t>liczba godzin</t>
  </si>
  <si>
    <t>liczba grup</t>
  </si>
  <si>
    <t>Załącznik nr 6</t>
  </si>
  <si>
    <t>liczba prac</t>
  </si>
  <si>
    <t>magisterskimi</t>
  </si>
  <si>
    <t>licencjackimi</t>
  </si>
  <si>
    <t>zawodowymi UŚ</t>
  </si>
  <si>
    <t>obligato-
ryjnych do specjalizacji</t>
  </si>
  <si>
    <t>Opieka nad doktorantami</t>
  </si>
  <si>
    <t>Suma</t>
  </si>
  <si>
    <t>Uwagi*</t>
  </si>
  <si>
    <t>* w rubryce "uwagi" należy wpisać liczbę godzin danego przedmiotu, realizowanych w CDiSM</t>
  </si>
  <si>
    <t>Forma zakończenia</t>
  </si>
  <si>
    <t>Ogółem liczba godzin (4+5+6+7)</t>
  </si>
  <si>
    <t>Plan studiów wg przedmiotów nauczania realizowanych w roku akademickim 2022/2023</t>
  </si>
  <si>
    <t>Wydział Nauk Medycznych w Katowicach</t>
  </si>
  <si>
    <t>Kierunek studiów, forma kształcenia i forma studiów neurobiologia, stacjonarne, II stopnia</t>
  </si>
  <si>
    <t>Rok studiów 1</t>
  </si>
  <si>
    <t>15.</t>
  </si>
  <si>
    <t>16.</t>
  </si>
  <si>
    <t>17.</t>
  </si>
  <si>
    <t>18.</t>
  </si>
  <si>
    <t>19.</t>
  </si>
  <si>
    <t>Neuroanatomia</t>
  </si>
  <si>
    <t>Neurofizjologia</t>
  </si>
  <si>
    <t>mechanizmy homeostazy</t>
  </si>
  <si>
    <t>biologia komórki z elementami genetyki</t>
  </si>
  <si>
    <t>organizacja synaptyczna mózgu</t>
  </si>
  <si>
    <t>neurobiologia emocji</t>
  </si>
  <si>
    <t>psychologia ogólna</t>
  </si>
  <si>
    <t>psychologia rozwojowa</t>
  </si>
  <si>
    <t>psychiatria rozwojowa</t>
  </si>
  <si>
    <t>neuroobrazowanie</t>
  </si>
  <si>
    <t>informacja naukowa</t>
  </si>
  <si>
    <t>język angielski</t>
  </si>
  <si>
    <t>szkolenie dla osób uczestniczacych w wykonywaniu procedur wykorzystujących zwierzęta doświadczalne</t>
  </si>
  <si>
    <t>statystyka naukowa</t>
  </si>
  <si>
    <t>fakultet 1</t>
  </si>
  <si>
    <t>fakultet 2</t>
  </si>
  <si>
    <t>fakultet 3</t>
  </si>
  <si>
    <t>fakultet 4</t>
  </si>
  <si>
    <t>BHP</t>
  </si>
  <si>
    <t>praktyka zawodowa</t>
  </si>
  <si>
    <t>egzamin</t>
  </si>
  <si>
    <t>zaliczenie na ocenę</t>
  </si>
  <si>
    <t>zaliczenie</t>
  </si>
  <si>
    <t xml:space="preserve">zaliczenie </t>
  </si>
  <si>
    <t>Plan studiów wg przedmiotów nauczania realizowanych w roku akademickim 2023/2024</t>
  </si>
  <si>
    <t>Rok studiów 2</t>
  </si>
  <si>
    <t>neurobiologia uzależnień</t>
  </si>
  <si>
    <t>neuroimmunologia</t>
  </si>
  <si>
    <t>techniki badawcze w neurobiologii eksperymentalnej</t>
  </si>
  <si>
    <t>neuropsychologia kliniczna</t>
  </si>
  <si>
    <t>neuropsychofarmakologia</t>
  </si>
  <si>
    <t>pisanie prac naukowych</t>
  </si>
  <si>
    <t xml:space="preserve">rehabilitacja neuropsychologiczna </t>
  </si>
  <si>
    <t>neurobiologia zabużeń psychicznych</t>
  </si>
  <si>
    <t>etyka w badaniach naukowych</t>
  </si>
  <si>
    <t>pracownia magisterska</t>
  </si>
  <si>
    <t>fakultet 5</t>
  </si>
  <si>
    <t>fakultet 6</t>
  </si>
  <si>
    <t>fakultet 7</t>
  </si>
  <si>
    <t>fakultet 8</t>
  </si>
  <si>
    <t>Basic Life Support (BLS)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</si>
</sst>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 tint="0.24994659260841701"/>
      <name val="Calibri"/>
      <family val="2"/>
      <charset val="238"/>
      <scheme val="minor"/>
    </font>
    <font>
      <sz val="11"/>
      <color theme="1" tint="0.24994659260841701"/>
      <name val="Calibri"/>
      <family val="2"/>
      <charset val="238"/>
      <scheme val="minor"/>
    </font>
    <font>
      <sz val="12"/>
      <color theme="1" tint="0.24994659260841701"/>
      <name val="Calibri"/>
      <family val="2"/>
      <charset val="238"/>
      <scheme val="minor"/>
    </font>
    <font>
      <sz val="11"/>
      <color theme="1" tint="0.24994659260841701"/>
      <name val="Czcionka tekstu podstawowego"/>
      <family val="2"/>
      <charset val="238"/>
    </font>
    <font>
      <sz val="10"/>
      <color theme="1" tint="0.24994659260841701"/>
      <name val="Calibri"/>
      <family val="2"/>
      <charset val="238"/>
      <scheme val="minor"/>
    </font>
    <font>
      <sz val="9"/>
      <color theme="1" tint="0.2499465926084170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2" tint="-9.9948118533890809E-2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2" tint="-0.24994659260841701"/>
        <bgColor indexed="64"/>
      </patternFill>
    </fill>
    <fill>
      <gradientFill degree="180">
        <stop position="0">
          <color theme="0"/>
        </stop>
        <stop position="1">
          <color theme="2" tint="-9.8025452436902985E-2"/>
        </stop>
      </gradient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theme="0" tint="-0.24994659260841701"/>
      </top>
      <bottom/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/>
      <diagonal/>
    </border>
    <border>
      <left style="thin">
        <color theme="1" tint="0.24994659260841701"/>
      </left>
      <right style="thin">
        <color theme="1" tint="0.24994659260841701"/>
      </right>
      <top/>
      <bottom style="thin">
        <color theme="1" tint="0.24994659260841701"/>
      </bottom>
      <diagonal/>
    </border>
    <border>
      <left style="thin">
        <color theme="1" tint="0.24994659260841701"/>
      </left>
      <right/>
      <top style="thin">
        <color theme="1" tint="0.24994659260841701"/>
      </top>
      <bottom/>
      <diagonal/>
    </border>
    <border>
      <left/>
      <right/>
      <top style="thin">
        <color theme="1" tint="0.24994659260841701"/>
      </top>
      <bottom/>
      <diagonal/>
    </border>
    <border>
      <left/>
      <right style="thin">
        <color theme="1" tint="0.24994659260841701"/>
      </right>
      <top style="thin">
        <color theme="1" tint="0.24994659260841701"/>
      </top>
      <bottom/>
      <diagonal/>
    </border>
    <border>
      <left style="thin">
        <color theme="1" tint="0.24994659260841701"/>
      </left>
      <right/>
      <top/>
      <bottom style="thin">
        <color theme="1" tint="0.24994659260841701"/>
      </bottom>
      <diagonal/>
    </border>
    <border>
      <left/>
      <right/>
      <top/>
      <bottom style="thin">
        <color theme="1" tint="0.24994659260841701"/>
      </bottom>
      <diagonal/>
    </border>
    <border>
      <left/>
      <right style="thin">
        <color theme="1" tint="0.24994659260841701"/>
      </right>
      <top/>
      <bottom style="thin">
        <color theme="1" tint="0.24994659260841701"/>
      </bottom>
      <diagonal/>
    </border>
    <border>
      <left style="thin">
        <color theme="1" tint="0.24994659260841701"/>
      </left>
      <right/>
      <top style="thin">
        <color theme="1" tint="0.24994659260841701"/>
      </top>
      <bottom style="thin">
        <color theme="1" tint="0.24994659260841701"/>
      </bottom>
      <diagonal/>
    </border>
    <border>
      <left/>
      <right/>
      <top style="thin">
        <color theme="1" tint="0.24994659260841701"/>
      </top>
      <bottom style="thin">
        <color theme="1" tint="0.24994659260841701"/>
      </bottom>
      <diagonal/>
    </border>
    <border>
      <left/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/>
    </border>
    <border diagonalUp="1" diagonalDown="1"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 style="thin">
        <color theme="1" tint="0.499984740745262"/>
      </diagonal>
    </border>
    <border>
      <left style="thin">
        <color theme="1" tint="0.24994659260841701"/>
      </left>
      <right style="thin">
        <color theme="1" tint="0.24994659260841701"/>
      </right>
      <top/>
      <bottom/>
      <diagonal/>
    </border>
    <border>
      <left style="thin">
        <color theme="1" tint="0.24994659260841701"/>
      </left>
      <right/>
      <top/>
      <bottom/>
      <diagonal/>
    </border>
    <border>
      <left/>
      <right style="thin">
        <color theme="1" tint="0.2499465926084170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auto="1"/>
      </top>
      <bottom style="thin">
        <color auto="1"/>
      </bottom>
      <diagonal/>
    </border>
    <border>
      <left style="thin">
        <color theme="1" tint="0.24994659260841701"/>
      </left>
      <right/>
      <top/>
      <bottom style="thin">
        <color theme="2" tint="-0.24994659260841701"/>
      </bottom>
      <diagonal/>
    </border>
    <border>
      <left style="thin">
        <color theme="1" tint="0.24994659260841701"/>
      </left>
      <right/>
      <top style="thin">
        <color theme="2" tint="-0.24994659260841701"/>
      </top>
      <bottom style="thin">
        <color theme="2" tint="-0.24994659260841701"/>
      </bottom>
      <diagonal/>
    </border>
  </borders>
  <cellStyleXfs count="2">
    <xf numFmtId="0" fontId="0" fillId="0" borderId="0"/>
    <xf numFmtId="0" fontId="10" fillId="0" borderId="0"/>
  </cellStyleXfs>
  <cellXfs count="131">
    <xf numFmtId="0" fontId="0" fillId="0" borderId="0" xfId="0"/>
    <xf numFmtId="0" fontId="3" fillId="0" borderId="0" xfId="0" applyFont="1"/>
    <xf numFmtId="0" fontId="3" fillId="0" borderId="0" xfId="0" applyFont="1" applyBorder="1"/>
    <xf numFmtId="0" fontId="4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Continuous" vertical="top"/>
    </xf>
    <xf numFmtId="0" fontId="2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5" fillId="2" borderId="11" xfId="0" applyFont="1" applyFill="1" applyBorder="1"/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/>
    <xf numFmtId="0" fontId="5" fillId="3" borderId="11" xfId="0" applyFont="1" applyFill="1" applyBorder="1"/>
    <xf numFmtId="0" fontId="5" fillId="3" borderId="12" xfId="0" applyFont="1" applyFill="1" applyBorder="1"/>
    <xf numFmtId="0" fontId="5" fillId="3" borderId="13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13" xfId="0" applyFont="1" applyFill="1" applyBorder="1"/>
    <xf numFmtId="0" fontId="5" fillId="4" borderId="11" xfId="0" applyFont="1" applyFill="1" applyBorder="1"/>
    <xf numFmtId="0" fontId="5" fillId="4" borderId="12" xfId="0" applyFont="1" applyFill="1" applyBorder="1"/>
    <xf numFmtId="0" fontId="5" fillId="4" borderId="2" xfId="0" applyFont="1" applyFill="1" applyBorder="1" applyAlignment="1">
      <alignment horizontal="center"/>
    </xf>
    <xf numFmtId="0" fontId="5" fillId="4" borderId="13" xfId="0" applyFont="1" applyFill="1" applyBorder="1"/>
    <xf numFmtId="0" fontId="5" fillId="0" borderId="0" xfId="0" applyFont="1" applyBorder="1"/>
    <xf numFmtId="0" fontId="5" fillId="0" borderId="2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/>
    </xf>
    <xf numFmtId="0" fontId="5" fillId="3" borderId="2" xfId="0" applyFont="1" applyFill="1" applyBorder="1"/>
    <xf numFmtId="0" fontId="5" fillId="4" borderId="2" xfId="0" applyFont="1" applyFill="1" applyBorder="1"/>
    <xf numFmtId="0" fontId="5" fillId="5" borderId="11" xfId="0" applyFont="1" applyFill="1" applyBorder="1" applyAlignment="1">
      <alignment horizontal="centerContinuous" vertical="center"/>
    </xf>
    <xf numFmtId="0" fontId="5" fillId="5" borderId="12" xfId="0" applyFont="1" applyFill="1" applyBorder="1" applyAlignment="1">
      <alignment horizontal="centerContinuous" vertical="center"/>
    </xf>
    <xf numFmtId="0" fontId="5" fillId="5" borderId="2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Continuous" vertical="center"/>
    </xf>
    <xf numFmtId="0" fontId="5" fillId="5" borderId="2" xfId="0" applyFont="1" applyFill="1" applyBorder="1" applyAlignment="1">
      <alignment vertical="center"/>
    </xf>
    <xf numFmtId="0" fontId="5" fillId="5" borderId="14" xfId="0" applyFont="1" applyFill="1" applyBorder="1"/>
    <xf numFmtId="0" fontId="4" fillId="0" borderId="1" xfId="0" applyFont="1" applyBorder="1" applyAlignment="1">
      <alignment horizontal="center" vertical="top"/>
    </xf>
    <xf numFmtId="0" fontId="5" fillId="0" borderId="2" xfId="0" applyFont="1" applyBorder="1" applyAlignment="1">
      <alignment vertical="center" wrapText="1"/>
    </xf>
    <xf numFmtId="0" fontId="6" fillId="0" borderId="0" xfId="0" applyFont="1" applyAlignment="1"/>
    <xf numFmtId="0" fontId="5" fillId="0" borderId="0" xfId="0" applyFont="1" applyAlignment="1"/>
    <xf numFmtId="0" fontId="5" fillId="3" borderId="12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Continuous" vertical="center"/>
    </xf>
    <xf numFmtId="0" fontId="5" fillId="0" borderId="4" xfId="0" applyFont="1" applyBorder="1" applyAlignment="1">
      <alignment horizontal="center" vertical="center"/>
    </xf>
    <xf numFmtId="0" fontId="5" fillId="5" borderId="12" xfId="0" applyFont="1" applyFill="1" applyBorder="1" applyAlignment="1">
      <alignment horizontal="centerContinuous" vertical="center" wrapText="1"/>
    </xf>
    <xf numFmtId="0" fontId="5" fillId="5" borderId="16" xfId="0" applyFont="1" applyFill="1" applyBorder="1" applyAlignment="1">
      <alignment horizontal="centerContinuous" vertical="center"/>
    </xf>
    <xf numFmtId="0" fontId="5" fillId="5" borderId="9" xfId="0" applyFont="1" applyFill="1" applyBorder="1" applyAlignment="1">
      <alignment horizontal="centerContinuous" vertical="center"/>
    </xf>
    <xf numFmtId="0" fontId="5" fillId="5" borderId="10" xfId="0" applyFont="1" applyFill="1" applyBorder="1" applyAlignment="1">
      <alignment horizontal="centerContinuous" vertical="center"/>
    </xf>
    <xf numFmtId="0" fontId="5" fillId="3" borderId="2" xfId="0" applyFont="1" applyFill="1" applyBorder="1" applyAlignment="1">
      <alignment vertical="center"/>
    </xf>
    <xf numFmtId="0" fontId="8" fillId="3" borderId="11" xfId="0" applyFont="1" applyFill="1" applyBorder="1"/>
    <xf numFmtId="0" fontId="8" fillId="4" borderId="11" xfId="0" applyFont="1" applyFill="1" applyBorder="1"/>
    <xf numFmtId="0" fontId="5" fillId="0" borderId="3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0" fontId="5" fillId="4" borderId="12" xfId="0" applyFont="1" applyFill="1" applyBorder="1" applyAlignment="1">
      <alignment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18" xfId="0" applyFont="1" applyFill="1" applyBorder="1" applyAlignment="1">
      <alignment vertical="center"/>
    </xf>
    <xf numFmtId="0" fontId="5" fillId="0" borderId="21" xfId="0" applyFont="1" applyFill="1" applyBorder="1" applyAlignment="1">
      <alignment horizontal="center" vertical="center"/>
    </xf>
    <xf numFmtId="0" fontId="2" fillId="0" borderId="0" xfId="0" applyFont="1" applyAlignment="1"/>
    <xf numFmtId="0" fontId="3" fillId="0" borderId="0" xfId="0" applyFont="1" applyAlignment="1"/>
    <xf numFmtId="0" fontId="7" fillId="5" borderId="9" xfId="0" applyFont="1" applyFill="1" applyBorder="1" applyAlignment="1">
      <alignment horizontal="centerContinuous" vertical="center"/>
    </xf>
    <xf numFmtId="0" fontId="7" fillId="5" borderId="10" xfId="0" applyFont="1" applyFill="1" applyBorder="1" applyAlignment="1">
      <alignment horizontal="centerContinuous" vertical="center"/>
    </xf>
    <xf numFmtId="0" fontId="5" fillId="0" borderId="3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22" xfId="0" applyFont="1" applyBorder="1"/>
    <xf numFmtId="0" fontId="5" fillId="0" borderId="23" xfId="0" applyFont="1" applyBorder="1"/>
    <xf numFmtId="0" fontId="1" fillId="0" borderId="0" xfId="0" applyFont="1"/>
    <xf numFmtId="0" fontId="5" fillId="7" borderId="0" xfId="0" applyFont="1" applyFill="1" applyBorder="1"/>
    <xf numFmtId="0" fontId="5" fillId="9" borderId="2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5" fillId="0" borderId="11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4" fillId="8" borderId="11" xfId="0" applyFont="1" applyFill="1" applyBorder="1" applyAlignment="1">
      <alignment horizontal="center" vertical="center" wrapText="1"/>
    </xf>
    <xf numFmtId="0" fontId="4" fillId="8" borderId="12" xfId="0" applyFont="1" applyFill="1" applyBorder="1" applyAlignment="1">
      <alignment horizontal="center" vertical="center" wrapText="1"/>
    </xf>
    <xf numFmtId="0" fontId="4" fillId="8" borderId="1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5" borderId="5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vertical="center" wrapText="1"/>
    </xf>
    <xf numFmtId="0" fontId="5" fillId="6" borderId="18" xfId="0" applyFont="1" applyFill="1" applyBorder="1" applyAlignment="1"/>
    <xf numFmtId="0" fontId="7" fillId="6" borderId="18" xfId="0" applyFont="1" applyFill="1" applyBorder="1" applyAlignment="1"/>
    <xf numFmtId="0" fontId="7" fillId="6" borderId="20" xfId="0" applyFont="1" applyFill="1" applyBorder="1" applyAlignment="1"/>
    <xf numFmtId="0" fontId="7" fillId="0" borderId="19" xfId="0" applyFont="1" applyBorder="1" applyAlignment="1"/>
    <xf numFmtId="0" fontId="5" fillId="3" borderId="11" xfId="0" applyFont="1" applyFill="1" applyBorder="1" applyAlignment="1">
      <alignment vertical="center" wrapText="1"/>
    </xf>
    <xf numFmtId="0" fontId="7" fillId="3" borderId="13" xfId="0" applyFont="1" applyFill="1" applyBorder="1" applyAlignment="1">
      <alignment vertical="center" wrapText="1"/>
    </xf>
    <xf numFmtId="0" fontId="5" fillId="5" borderId="15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7" fillId="0" borderId="4" xfId="0" applyFont="1" applyBorder="1" applyAlignment="1"/>
    <xf numFmtId="0" fontId="7" fillId="0" borderId="15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5" fillId="5" borderId="11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/>
    </xf>
    <xf numFmtId="0" fontId="5" fillId="5" borderId="15" xfId="0" applyFont="1" applyFill="1" applyBorder="1" applyAlignment="1">
      <alignment vertical="center"/>
    </xf>
    <xf numFmtId="0" fontId="7" fillId="5" borderId="4" xfId="0" applyFont="1" applyFill="1" applyBorder="1" applyAlignment="1">
      <alignment vertical="center"/>
    </xf>
    <xf numFmtId="0" fontId="5" fillId="5" borderId="16" xfId="0" applyFont="1" applyFill="1" applyBorder="1" applyAlignment="1">
      <alignment horizontal="center" vertical="center" wrapText="1"/>
    </xf>
    <xf numFmtId="0" fontId="7" fillId="0" borderId="17" xfId="0" applyFont="1" applyBorder="1" applyAlignment="1">
      <alignment wrapText="1"/>
    </xf>
    <xf numFmtId="0" fontId="7" fillId="5" borderId="8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wrapText="1"/>
    </xf>
  </cellXfs>
  <cellStyles count="2">
    <cellStyle name="Excel Built-in Normal" xfId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showGridLines="0" tabSelected="1" topLeftCell="A7" zoomScaleNormal="100" workbookViewId="0">
      <selection activeCell="E31" sqref="E31"/>
    </sheetView>
  </sheetViews>
  <sheetFormatPr defaultRowHeight="15"/>
  <cols>
    <col min="1" max="1" width="3.125" style="1" customWidth="1"/>
    <col min="2" max="2" width="4" style="1" customWidth="1"/>
    <col min="3" max="3" width="22" style="1" customWidth="1"/>
    <col min="4" max="4" width="11.375" style="1" customWidth="1"/>
    <col min="5" max="5" width="7.75" style="1" customWidth="1"/>
    <col min="6" max="6" width="7.5" style="1" bestFit="1" customWidth="1"/>
    <col min="7" max="8" width="8.625" style="1" bestFit="1" customWidth="1"/>
    <col min="9" max="9" width="9.25" style="1" bestFit="1" customWidth="1"/>
    <col min="10" max="10" width="8.75" style="1" customWidth="1"/>
    <col min="11" max="11" width="19.5" style="1" customWidth="1"/>
    <col min="12" max="12" width="8.75" style="1" customWidth="1"/>
    <col min="13" max="13" width="19.5" style="1" customWidth="1"/>
    <col min="14" max="16384" width="9" style="1"/>
  </cols>
  <sheetData>
    <row r="1" spans="1:13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7" t="s">
        <v>0</v>
      </c>
    </row>
    <row r="2" spans="1:13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pans="1:13" ht="15.75" customHeight="1">
      <c r="A3" s="93" t="s">
        <v>67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</row>
    <row r="4" spans="1:13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>
      <c r="A5" s="6" t="s">
        <v>68</v>
      </c>
      <c r="B5" s="6"/>
      <c r="C5" s="23"/>
      <c r="D5" s="23"/>
      <c r="E5" s="23"/>
      <c r="F5" s="23"/>
      <c r="G5" s="23"/>
      <c r="H5" s="23"/>
      <c r="I5" s="23"/>
      <c r="J5" s="6"/>
      <c r="K5" s="6"/>
      <c r="L5" s="6"/>
      <c r="M5" s="6"/>
    </row>
    <row r="6" spans="1:13">
      <c r="A6" s="6" t="s">
        <v>69</v>
      </c>
      <c r="B6" s="6"/>
      <c r="C6" s="23"/>
      <c r="D6" s="23"/>
      <c r="E6" s="23"/>
      <c r="F6" s="23"/>
      <c r="G6" s="23"/>
      <c r="H6" s="23"/>
      <c r="I6" s="23"/>
      <c r="J6" s="6"/>
      <c r="K6" s="6"/>
      <c r="L6" s="6"/>
      <c r="M6" s="6"/>
    </row>
    <row r="7" spans="1:13">
      <c r="A7" s="6" t="s">
        <v>70</v>
      </c>
      <c r="B7" s="6"/>
      <c r="C7" s="6"/>
      <c r="D7" s="3"/>
      <c r="E7" s="3"/>
      <c r="F7" s="3"/>
      <c r="G7" s="3"/>
      <c r="H7" s="3"/>
      <c r="I7" s="3"/>
      <c r="J7" s="6"/>
      <c r="K7" s="6"/>
      <c r="L7" s="6"/>
      <c r="M7" s="6"/>
    </row>
    <row r="8" spans="1:13" ht="9.75" customHeight="1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3" ht="15" customHeight="1">
      <c r="A9" s="85" t="s">
        <v>1</v>
      </c>
      <c r="B9" s="94" t="s">
        <v>24</v>
      </c>
      <c r="C9" s="95"/>
      <c r="D9" s="96"/>
      <c r="E9" s="85" t="s">
        <v>25</v>
      </c>
      <c r="F9" s="78" t="s">
        <v>26</v>
      </c>
      <c r="G9" s="79"/>
      <c r="H9" s="79"/>
      <c r="I9" s="80"/>
      <c r="J9" s="102" t="s">
        <v>66</v>
      </c>
      <c r="K9" s="102" t="s">
        <v>65</v>
      </c>
      <c r="L9" s="85" t="s">
        <v>28</v>
      </c>
      <c r="M9" s="100" t="s">
        <v>63</v>
      </c>
    </row>
    <row r="10" spans="1:13" ht="42.75" customHeight="1">
      <c r="A10" s="86"/>
      <c r="B10" s="97"/>
      <c r="C10" s="98"/>
      <c r="D10" s="99"/>
      <c r="E10" s="86"/>
      <c r="F10" s="30" t="s">
        <v>5</v>
      </c>
      <c r="G10" s="30" t="s">
        <v>2</v>
      </c>
      <c r="H10" s="30" t="s">
        <v>3</v>
      </c>
      <c r="I10" s="30" t="s">
        <v>27</v>
      </c>
      <c r="J10" s="103"/>
      <c r="K10" s="103"/>
      <c r="L10" s="86"/>
      <c r="M10" s="101"/>
    </row>
    <row r="11" spans="1:13" ht="12.75" customHeight="1">
      <c r="A11" s="72">
        <v>1</v>
      </c>
      <c r="B11" s="90">
        <v>2</v>
      </c>
      <c r="C11" s="91"/>
      <c r="D11" s="92"/>
      <c r="E11" s="71">
        <v>3</v>
      </c>
      <c r="F11" s="72">
        <v>4</v>
      </c>
      <c r="G11" s="72">
        <v>5</v>
      </c>
      <c r="H11" s="72">
        <v>6</v>
      </c>
      <c r="I11" s="72">
        <v>7</v>
      </c>
      <c r="J11" s="71">
        <v>8</v>
      </c>
      <c r="K11" s="71">
        <v>9</v>
      </c>
      <c r="L11" s="71">
        <v>10</v>
      </c>
      <c r="M11" s="73">
        <v>11</v>
      </c>
    </row>
    <row r="12" spans="1:13" ht="15" customHeight="1">
      <c r="A12" s="66" t="s">
        <v>7</v>
      </c>
      <c r="B12" s="82" t="s">
        <v>76</v>
      </c>
      <c r="C12" s="83"/>
      <c r="D12" s="84"/>
      <c r="E12" s="24">
        <v>1</v>
      </c>
      <c r="F12" s="24">
        <v>16</v>
      </c>
      <c r="G12" s="24">
        <v>14</v>
      </c>
      <c r="H12" s="24">
        <v>30</v>
      </c>
      <c r="I12" s="24"/>
      <c r="J12" s="70">
        <f>F12+G12+H12</f>
        <v>60</v>
      </c>
      <c r="K12" s="24" t="s">
        <v>96</v>
      </c>
      <c r="L12" s="24">
        <v>4</v>
      </c>
      <c r="M12" s="35"/>
    </row>
    <row r="13" spans="1:13" ht="15" customHeight="1">
      <c r="A13" s="67" t="s">
        <v>8</v>
      </c>
      <c r="B13" s="82" t="s">
        <v>77</v>
      </c>
      <c r="C13" s="83"/>
      <c r="D13" s="84"/>
      <c r="E13" s="24">
        <v>2</v>
      </c>
      <c r="F13" s="24">
        <v>21</v>
      </c>
      <c r="G13" s="24">
        <v>18</v>
      </c>
      <c r="H13" s="24">
        <v>21</v>
      </c>
      <c r="I13" s="24"/>
      <c r="J13" s="70">
        <f t="shared" ref="J13:J30" si="0">F13+G13+H13</f>
        <v>60</v>
      </c>
      <c r="K13" s="24" t="s">
        <v>96</v>
      </c>
      <c r="L13" s="24">
        <v>4</v>
      </c>
      <c r="M13" s="35"/>
    </row>
    <row r="14" spans="1:13" ht="15" customHeight="1">
      <c r="A14" s="67" t="s">
        <v>9</v>
      </c>
      <c r="B14" s="82" t="s">
        <v>78</v>
      </c>
      <c r="C14" s="83"/>
      <c r="D14" s="84"/>
      <c r="E14" s="24">
        <v>1</v>
      </c>
      <c r="F14" s="24">
        <v>21</v>
      </c>
      <c r="G14" s="24">
        <v>18</v>
      </c>
      <c r="H14" s="24">
        <v>21</v>
      </c>
      <c r="I14" s="24"/>
      <c r="J14" s="70">
        <f t="shared" si="0"/>
        <v>60</v>
      </c>
      <c r="K14" s="24" t="s">
        <v>96</v>
      </c>
      <c r="L14" s="24">
        <v>4</v>
      </c>
      <c r="M14" s="35"/>
    </row>
    <row r="15" spans="1:13" ht="23.25" customHeight="1">
      <c r="A15" s="67" t="s">
        <v>10</v>
      </c>
      <c r="B15" s="82" t="s">
        <v>79</v>
      </c>
      <c r="C15" s="83"/>
      <c r="D15" s="84"/>
      <c r="E15" s="24">
        <v>1.2</v>
      </c>
      <c r="F15" s="24">
        <v>30</v>
      </c>
      <c r="G15" s="24">
        <v>10</v>
      </c>
      <c r="H15" s="24">
        <v>60</v>
      </c>
      <c r="I15" s="24"/>
      <c r="J15" s="70">
        <f t="shared" si="0"/>
        <v>100</v>
      </c>
      <c r="K15" s="24" t="s">
        <v>97</v>
      </c>
      <c r="L15" s="24">
        <v>6</v>
      </c>
      <c r="M15" s="35"/>
    </row>
    <row r="16" spans="1:13" ht="15.75" customHeight="1">
      <c r="A16" s="67" t="s">
        <v>11</v>
      </c>
      <c r="B16" s="82" t="s">
        <v>80</v>
      </c>
      <c r="C16" s="83"/>
      <c r="D16" s="84"/>
      <c r="E16" s="24">
        <v>1</v>
      </c>
      <c r="F16" s="24">
        <v>10</v>
      </c>
      <c r="G16" s="24">
        <v>0</v>
      </c>
      <c r="H16" s="24">
        <v>15</v>
      </c>
      <c r="I16" s="24"/>
      <c r="J16" s="70">
        <f t="shared" si="0"/>
        <v>25</v>
      </c>
      <c r="K16" s="24" t="s">
        <v>97</v>
      </c>
      <c r="L16" s="24">
        <v>2</v>
      </c>
      <c r="M16" s="35"/>
    </row>
    <row r="17" spans="1:13" ht="18" customHeight="1">
      <c r="A17" s="67" t="s">
        <v>12</v>
      </c>
      <c r="B17" s="82" t="s">
        <v>81</v>
      </c>
      <c r="C17" s="83"/>
      <c r="D17" s="84"/>
      <c r="E17" s="24">
        <v>2</v>
      </c>
      <c r="F17" s="24">
        <v>15</v>
      </c>
      <c r="G17" s="24">
        <v>10</v>
      </c>
      <c r="H17" s="24">
        <v>35</v>
      </c>
      <c r="I17" s="24"/>
      <c r="J17" s="70">
        <f t="shared" si="0"/>
        <v>60</v>
      </c>
      <c r="K17" s="24" t="s">
        <v>97</v>
      </c>
      <c r="L17" s="24">
        <v>4</v>
      </c>
      <c r="M17" s="35"/>
    </row>
    <row r="18" spans="1:13" ht="16.5" customHeight="1">
      <c r="A18" s="67" t="s">
        <v>13</v>
      </c>
      <c r="B18" s="82" t="s">
        <v>82</v>
      </c>
      <c r="C18" s="83"/>
      <c r="D18" s="84"/>
      <c r="E18" s="24">
        <v>2</v>
      </c>
      <c r="F18" s="24">
        <v>15</v>
      </c>
      <c r="G18" s="24">
        <v>12</v>
      </c>
      <c r="H18" s="24">
        <v>25</v>
      </c>
      <c r="I18" s="24"/>
      <c r="J18" s="70">
        <f t="shared" si="0"/>
        <v>52</v>
      </c>
      <c r="K18" s="24" t="s">
        <v>97</v>
      </c>
      <c r="L18" s="24">
        <v>3</v>
      </c>
      <c r="M18" s="35"/>
    </row>
    <row r="19" spans="1:13" ht="15" customHeight="1">
      <c r="A19" s="67" t="s">
        <v>14</v>
      </c>
      <c r="B19" s="82" t="s">
        <v>83</v>
      </c>
      <c r="C19" s="83"/>
      <c r="D19" s="84"/>
      <c r="E19" s="24">
        <v>2</v>
      </c>
      <c r="F19" s="24">
        <v>15</v>
      </c>
      <c r="G19" s="24">
        <v>0</v>
      </c>
      <c r="H19" s="24">
        <v>15</v>
      </c>
      <c r="I19" s="24"/>
      <c r="J19" s="70">
        <f t="shared" si="0"/>
        <v>30</v>
      </c>
      <c r="K19" s="24" t="s">
        <v>97</v>
      </c>
      <c r="L19" s="24">
        <v>3</v>
      </c>
      <c r="M19" s="35"/>
    </row>
    <row r="20" spans="1:13" ht="18" customHeight="1">
      <c r="A20" s="67" t="s">
        <v>15</v>
      </c>
      <c r="B20" s="75" t="s">
        <v>84</v>
      </c>
      <c r="C20" s="76"/>
      <c r="D20" s="77"/>
      <c r="E20" s="24">
        <v>2</v>
      </c>
      <c r="F20" s="24">
        <v>15</v>
      </c>
      <c r="G20" s="24">
        <v>0</v>
      </c>
      <c r="H20" s="24">
        <v>15</v>
      </c>
      <c r="I20" s="24"/>
      <c r="J20" s="70">
        <f t="shared" si="0"/>
        <v>30</v>
      </c>
      <c r="K20" s="24" t="s">
        <v>97</v>
      </c>
      <c r="L20" s="24">
        <v>3</v>
      </c>
      <c r="M20" s="35"/>
    </row>
    <row r="21" spans="1:13" ht="18" customHeight="1">
      <c r="A21" s="67" t="s">
        <v>16</v>
      </c>
      <c r="B21" s="75" t="s">
        <v>85</v>
      </c>
      <c r="C21" s="76"/>
      <c r="D21" s="77"/>
      <c r="E21" s="24">
        <v>1</v>
      </c>
      <c r="F21" s="24">
        <v>15</v>
      </c>
      <c r="G21" s="24">
        <v>0</v>
      </c>
      <c r="H21" s="24">
        <v>15</v>
      </c>
      <c r="I21" s="24"/>
      <c r="J21" s="70">
        <f t="shared" si="0"/>
        <v>30</v>
      </c>
      <c r="K21" s="24" t="s">
        <v>98</v>
      </c>
      <c r="L21" s="24">
        <v>2</v>
      </c>
      <c r="M21" s="35"/>
    </row>
    <row r="22" spans="1:13" ht="16.5" customHeight="1">
      <c r="A22" s="67" t="s">
        <v>17</v>
      </c>
      <c r="B22" s="75" t="s">
        <v>86</v>
      </c>
      <c r="C22" s="76"/>
      <c r="D22" s="77"/>
      <c r="E22" s="24">
        <v>1</v>
      </c>
      <c r="F22" s="24">
        <v>12</v>
      </c>
      <c r="G22" s="24">
        <v>3</v>
      </c>
      <c r="H22" s="24">
        <v>15</v>
      </c>
      <c r="I22" s="24"/>
      <c r="J22" s="70">
        <f t="shared" si="0"/>
        <v>30</v>
      </c>
      <c r="K22" s="24" t="s">
        <v>99</v>
      </c>
      <c r="L22" s="24">
        <v>2</v>
      </c>
      <c r="M22" s="35"/>
    </row>
    <row r="23" spans="1:13">
      <c r="A23" s="67" t="s">
        <v>18</v>
      </c>
      <c r="B23" s="75" t="s">
        <v>87</v>
      </c>
      <c r="C23" s="76"/>
      <c r="D23" s="77"/>
      <c r="E23" s="24">
        <v>1</v>
      </c>
      <c r="F23" s="24"/>
      <c r="G23" s="24"/>
      <c r="H23" s="24">
        <v>25</v>
      </c>
      <c r="I23" s="24"/>
      <c r="J23" s="70">
        <f t="shared" si="0"/>
        <v>25</v>
      </c>
      <c r="K23" s="24" t="s">
        <v>97</v>
      </c>
      <c r="L23" s="24">
        <v>2</v>
      </c>
      <c r="M23" s="35"/>
    </row>
    <row r="24" spans="1:13" ht="44.25" customHeight="1">
      <c r="A24" s="67" t="s">
        <v>19</v>
      </c>
      <c r="B24" s="75" t="s">
        <v>88</v>
      </c>
      <c r="C24" s="76"/>
      <c r="D24" s="77"/>
      <c r="E24" s="24">
        <v>1</v>
      </c>
      <c r="F24" s="24">
        <v>17</v>
      </c>
      <c r="G24" s="24">
        <v>0</v>
      </c>
      <c r="H24" s="24">
        <v>8</v>
      </c>
      <c r="I24" s="24"/>
      <c r="J24" s="70">
        <f t="shared" si="0"/>
        <v>25</v>
      </c>
      <c r="K24" s="24" t="s">
        <v>98</v>
      </c>
      <c r="L24" s="24">
        <v>3</v>
      </c>
      <c r="M24" s="35"/>
    </row>
    <row r="25" spans="1:13">
      <c r="A25" s="67" t="s">
        <v>20</v>
      </c>
      <c r="B25" s="75" t="s">
        <v>89</v>
      </c>
      <c r="C25" s="76"/>
      <c r="D25" s="77"/>
      <c r="E25" s="24">
        <v>1</v>
      </c>
      <c r="F25" s="24">
        <v>5</v>
      </c>
      <c r="G25" s="24">
        <v>0</v>
      </c>
      <c r="H25" s="24">
        <v>25</v>
      </c>
      <c r="I25" s="24"/>
      <c r="J25" s="70">
        <f t="shared" si="0"/>
        <v>30</v>
      </c>
      <c r="K25" s="24" t="s">
        <v>98</v>
      </c>
      <c r="L25" s="24">
        <v>3</v>
      </c>
      <c r="M25" s="35"/>
    </row>
    <row r="26" spans="1:13">
      <c r="A26" s="67" t="s">
        <v>71</v>
      </c>
      <c r="B26" s="75" t="s">
        <v>90</v>
      </c>
      <c r="C26" s="76"/>
      <c r="D26" s="77"/>
      <c r="E26" s="24">
        <v>2</v>
      </c>
      <c r="F26" s="24">
        <v>0</v>
      </c>
      <c r="G26" s="24">
        <v>18</v>
      </c>
      <c r="H26" s="24">
        <v>0</v>
      </c>
      <c r="I26" s="24"/>
      <c r="J26" s="70">
        <f t="shared" si="0"/>
        <v>18</v>
      </c>
      <c r="K26" s="24" t="s">
        <v>98</v>
      </c>
      <c r="L26" s="24">
        <v>2</v>
      </c>
      <c r="M26" s="35"/>
    </row>
    <row r="27" spans="1:13">
      <c r="A27" s="67" t="s">
        <v>72</v>
      </c>
      <c r="B27" s="75" t="s">
        <v>91</v>
      </c>
      <c r="C27" s="76"/>
      <c r="D27" s="77"/>
      <c r="E27" s="24">
        <v>2</v>
      </c>
      <c r="F27" s="24">
        <v>0</v>
      </c>
      <c r="G27" s="24">
        <v>18</v>
      </c>
      <c r="H27" s="24">
        <v>0</v>
      </c>
      <c r="I27" s="24"/>
      <c r="J27" s="70">
        <f t="shared" si="0"/>
        <v>18</v>
      </c>
      <c r="K27" s="24" t="s">
        <v>98</v>
      </c>
      <c r="L27" s="24">
        <v>2</v>
      </c>
      <c r="M27" s="35"/>
    </row>
    <row r="28" spans="1:13">
      <c r="A28" s="67" t="s">
        <v>73</v>
      </c>
      <c r="B28" s="75" t="s">
        <v>92</v>
      </c>
      <c r="C28" s="76"/>
      <c r="D28" s="77"/>
      <c r="E28" s="24">
        <v>1</v>
      </c>
      <c r="F28" s="24">
        <v>10</v>
      </c>
      <c r="G28" s="24">
        <v>10</v>
      </c>
      <c r="H28" s="24">
        <v>10</v>
      </c>
      <c r="I28" s="24"/>
      <c r="J28" s="70">
        <f t="shared" si="0"/>
        <v>30</v>
      </c>
      <c r="K28" s="24" t="s">
        <v>98</v>
      </c>
      <c r="L28" s="24">
        <v>3</v>
      </c>
      <c r="M28" s="35"/>
    </row>
    <row r="29" spans="1:13">
      <c r="A29" s="67" t="s">
        <v>74</v>
      </c>
      <c r="B29" s="75" t="s">
        <v>93</v>
      </c>
      <c r="C29" s="76"/>
      <c r="D29" s="77"/>
      <c r="E29" s="24">
        <v>1</v>
      </c>
      <c r="F29" s="24">
        <v>0</v>
      </c>
      <c r="G29" s="24">
        <v>0</v>
      </c>
      <c r="H29" s="24">
        <v>30</v>
      </c>
      <c r="I29" s="24"/>
      <c r="J29" s="70">
        <f t="shared" si="0"/>
        <v>30</v>
      </c>
      <c r="K29" s="24" t="s">
        <v>98</v>
      </c>
      <c r="L29" s="24">
        <v>3</v>
      </c>
      <c r="M29" s="35"/>
    </row>
    <row r="30" spans="1:13">
      <c r="A30" s="67" t="s">
        <v>75</v>
      </c>
      <c r="B30" s="82" t="s">
        <v>94</v>
      </c>
      <c r="C30" s="83"/>
      <c r="D30" s="84"/>
      <c r="E30" s="24">
        <v>1</v>
      </c>
      <c r="F30" s="24">
        <v>4</v>
      </c>
      <c r="G30" s="24">
        <v>0</v>
      </c>
      <c r="H30" s="24">
        <v>0</v>
      </c>
      <c r="I30" s="24"/>
      <c r="J30" s="70">
        <f t="shared" si="0"/>
        <v>4</v>
      </c>
      <c r="K30" s="24" t="s">
        <v>98</v>
      </c>
      <c r="L30" s="24">
        <v>0</v>
      </c>
      <c r="M30" s="35"/>
    </row>
    <row r="31" spans="1:13">
      <c r="A31" s="14" t="s">
        <v>30</v>
      </c>
      <c r="B31" s="15" t="s">
        <v>21</v>
      </c>
      <c r="C31" s="15"/>
      <c r="D31" s="18"/>
      <c r="E31" s="25"/>
      <c r="F31" s="25">
        <f t="shared" ref="F31:L31" si="1">SUM(F12:F30)</f>
        <v>221</v>
      </c>
      <c r="G31" s="25">
        <f t="shared" si="1"/>
        <v>131</v>
      </c>
      <c r="H31" s="25">
        <f t="shared" si="1"/>
        <v>365</v>
      </c>
      <c r="I31" s="25">
        <f t="shared" si="1"/>
        <v>0</v>
      </c>
      <c r="J31" s="25">
        <f t="shared" si="1"/>
        <v>717</v>
      </c>
      <c r="K31" s="25"/>
      <c r="L31" s="25">
        <f t="shared" si="1"/>
        <v>55</v>
      </c>
      <c r="M31" s="26"/>
    </row>
    <row r="32" spans="1:13" ht="60" customHeight="1">
      <c r="A32" s="32" t="s">
        <v>1</v>
      </c>
      <c r="B32" s="78" t="s">
        <v>29</v>
      </c>
      <c r="C32" s="79"/>
      <c r="D32" s="80"/>
      <c r="E32" s="30" t="str">
        <f>E9</f>
        <v>Semestr studiów</v>
      </c>
      <c r="F32" s="33"/>
      <c r="G32" s="33"/>
      <c r="H32" s="33"/>
      <c r="I32" s="33"/>
      <c r="J32" s="30" t="str">
        <f>J9</f>
        <v>Ogółem liczba godzin (4+5+6+7)</v>
      </c>
      <c r="K32" s="30"/>
      <c r="L32" s="30" t="str">
        <f>L9</f>
        <v>Liczba punktów ECTS</v>
      </c>
      <c r="M32" s="30" t="str">
        <f>M9</f>
        <v>Uwagi*</v>
      </c>
    </row>
    <row r="33" spans="1:13">
      <c r="A33" s="13" t="s">
        <v>7</v>
      </c>
      <c r="B33" s="87" t="s">
        <v>95</v>
      </c>
      <c r="C33" s="88"/>
      <c r="D33" s="89"/>
      <c r="E33" s="11"/>
      <c r="F33" s="69"/>
      <c r="G33" s="69"/>
      <c r="H33" s="69"/>
      <c r="I33" s="69"/>
      <c r="J33" s="12">
        <v>120</v>
      </c>
      <c r="K33" s="12"/>
      <c r="L33" s="12">
        <v>5</v>
      </c>
      <c r="M33" s="11"/>
    </row>
    <row r="34" spans="1:13">
      <c r="A34" s="14" t="s">
        <v>31</v>
      </c>
      <c r="B34" s="15" t="s">
        <v>21</v>
      </c>
      <c r="C34" s="15"/>
      <c r="D34" s="18"/>
      <c r="E34" s="25"/>
      <c r="F34" s="26"/>
      <c r="G34" s="26"/>
      <c r="H34" s="26"/>
      <c r="I34" s="26"/>
      <c r="J34" s="25">
        <f>SUM(J33:J33)</f>
        <v>120</v>
      </c>
      <c r="K34" s="25"/>
      <c r="L34" s="25">
        <f>SUM(L33:L33)</f>
        <v>5</v>
      </c>
      <c r="M34" s="26"/>
    </row>
    <row r="35" spans="1:13">
      <c r="A35" s="19"/>
      <c r="B35" s="20" t="s">
        <v>32</v>
      </c>
      <c r="C35" s="20"/>
      <c r="D35" s="22"/>
      <c r="E35" s="21"/>
      <c r="F35" s="21">
        <f>SUM(F31)</f>
        <v>221</v>
      </c>
      <c r="G35" s="21">
        <f>SUM(G31)</f>
        <v>131</v>
      </c>
      <c r="H35" s="21">
        <f>SUM(H31)</f>
        <v>365</v>
      </c>
      <c r="I35" s="21">
        <f>SUM(I31)</f>
        <v>0</v>
      </c>
      <c r="J35" s="21">
        <f>SUM(J31,J34)</f>
        <v>837</v>
      </c>
      <c r="K35" s="21"/>
      <c r="L35" s="21">
        <f>SUM(L31,L34)</f>
        <v>60</v>
      </c>
      <c r="M35" s="27"/>
    </row>
    <row r="36" spans="1:13">
      <c r="A36" s="68" t="s">
        <v>64</v>
      </c>
    </row>
    <row r="38" spans="1:13" ht="9" customHeight="1"/>
    <row r="39" spans="1:13">
      <c r="D39" s="81" t="s">
        <v>6</v>
      </c>
      <c r="E39" s="81"/>
      <c r="F39" s="81"/>
      <c r="L39" s="74" t="s">
        <v>33</v>
      </c>
      <c r="M39" s="74"/>
    </row>
  </sheetData>
  <mergeCells count="32">
    <mergeCell ref="L9:L10"/>
    <mergeCell ref="B19:D19"/>
    <mergeCell ref="A3:M3"/>
    <mergeCell ref="B12:D12"/>
    <mergeCell ref="B13:D13"/>
    <mergeCell ref="B14:D14"/>
    <mergeCell ref="B15:D15"/>
    <mergeCell ref="B16:D16"/>
    <mergeCell ref="B9:D10"/>
    <mergeCell ref="A9:A10"/>
    <mergeCell ref="M9:M10"/>
    <mergeCell ref="J9:J10"/>
    <mergeCell ref="K9:K10"/>
    <mergeCell ref="D39:F39"/>
    <mergeCell ref="B17:D17"/>
    <mergeCell ref="B18:D18"/>
    <mergeCell ref="E9:E10"/>
    <mergeCell ref="F9:I9"/>
    <mergeCell ref="B33:D33"/>
    <mergeCell ref="B29:D29"/>
    <mergeCell ref="B30:D30"/>
    <mergeCell ref="B11:D11"/>
    <mergeCell ref="B20:D20"/>
    <mergeCell ref="B21:D21"/>
    <mergeCell ref="B27:D27"/>
    <mergeCell ref="B28:D28"/>
    <mergeCell ref="B32:D32"/>
    <mergeCell ref="B22:D22"/>
    <mergeCell ref="B23:D23"/>
    <mergeCell ref="B24:D24"/>
    <mergeCell ref="B25:D25"/>
    <mergeCell ref="B26:D26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94" orientation="landscape" r:id="rId1"/>
  <headerFooter>
    <oddFooter>&amp;R&amp;"-,Standardowy"&amp;8&amp;K01+024Strona &amp;P z &amp;N
Wydruk: &amp;D; &amp;T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3"/>
  <sheetViews>
    <sheetView showGridLines="0" workbookViewId="0"/>
  </sheetViews>
  <sheetFormatPr defaultRowHeight="15"/>
  <cols>
    <col min="1" max="1" width="5.625" style="5" customWidth="1"/>
    <col min="2" max="2" width="9.375" style="5" customWidth="1"/>
    <col min="3" max="3" width="11.25" style="5" customWidth="1"/>
    <col min="4" max="4" width="10.5" style="5" customWidth="1"/>
    <col min="5" max="5" width="27.5" style="5" customWidth="1"/>
    <col min="6" max="6" width="7.125" style="5" customWidth="1"/>
    <col min="7" max="14" width="6" style="5" customWidth="1"/>
    <col min="15" max="15" width="10.25" style="5" customWidth="1"/>
    <col min="16" max="16" width="7" style="5" customWidth="1"/>
    <col min="17" max="17" width="6.75" style="5" customWidth="1"/>
    <col min="18" max="18" width="11.25" style="5" customWidth="1"/>
    <col min="19" max="16384" width="9" style="5"/>
  </cols>
  <sheetData>
    <row r="1" spans="1:18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R1" s="7" t="s">
        <v>55</v>
      </c>
    </row>
    <row r="2" spans="1:18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pans="1:18" ht="15.75">
      <c r="A3" s="8" t="s">
        <v>49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</row>
    <row r="4" spans="1:18" ht="15.75">
      <c r="A4" s="36" t="s">
        <v>44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6"/>
    </row>
    <row r="5" spans="1:18" ht="15.75">
      <c r="A5" s="36" t="s">
        <v>45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6"/>
    </row>
    <row r="6" spans="1:18" ht="15.75">
      <c r="A6" s="36" t="s">
        <v>50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6"/>
    </row>
    <row r="7" spans="1:18" ht="15.75">
      <c r="A7" s="36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6"/>
    </row>
    <row r="8" spans="1:18">
      <c r="A8" s="10"/>
      <c r="B8" s="105" t="s">
        <v>42</v>
      </c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8"/>
    </row>
    <row r="9" spans="1:18" ht="15" customHeight="1">
      <c r="A9" s="100" t="s">
        <v>1</v>
      </c>
      <c r="B9" s="111" t="s">
        <v>51</v>
      </c>
      <c r="C9" s="114" t="s">
        <v>46</v>
      </c>
      <c r="D9" s="111" t="s">
        <v>39</v>
      </c>
      <c r="E9" s="125" t="s">
        <v>40</v>
      </c>
      <c r="F9" s="42" t="s">
        <v>52</v>
      </c>
      <c r="G9" s="43"/>
      <c r="H9" s="43"/>
      <c r="I9" s="43"/>
      <c r="J9" s="43"/>
      <c r="K9" s="43"/>
      <c r="L9" s="43"/>
      <c r="M9" s="43"/>
      <c r="N9" s="43"/>
      <c r="O9" s="44"/>
      <c r="P9" s="114" t="s">
        <v>43</v>
      </c>
      <c r="Q9" s="127" t="s">
        <v>22</v>
      </c>
      <c r="R9" s="128"/>
    </row>
    <row r="10" spans="1:18" ht="15" customHeight="1">
      <c r="A10" s="111"/>
      <c r="B10" s="111"/>
      <c r="C10" s="114"/>
      <c r="D10" s="111"/>
      <c r="E10" s="125"/>
      <c r="F10" s="100" t="s">
        <v>5</v>
      </c>
      <c r="G10" s="29" t="s">
        <v>2</v>
      </c>
      <c r="H10" s="29"/>
      <c r="I10" s="31"/>
      <c r="J10" s="29" t="s">
        <v>2</v>
      </c>
      <c r="K10" s="29"/>
      <c r="L10" s="31"/>
      <c r="M10" s="29" t="s">
        <v>2</v>
      </c>
      <c r="N10" s="29"/>
      <c r="O10" s="31"/>
      <c r="P10" s="114"/>
      <c r="Q10" s="127"/>
      <c r="R10" s="128"/>
    </row>
    <row r="11" spans="1:18" ht="30">
      <c r="A11" s="124"/>
      <c r="B11" s="124"/>
      <c r="C11" s="113"/>
      <c r="D11" s="124"/>
      <c r="E11" s="126"/>
      <c r="F11" s="120"/>
      <c r="G11" s="30" t="s">
        <v>53</v>
      </c>
      <c r="H11" s="30" t="s">
        <v>54</v>
      </c>
      <c r="I11" s="30" t="s">
        <v>41</v>
      </c>
      <c r="J11" s="30" t="str">
        <f>G11</f>
        <v>liczba godzin</v>
      </c>
      <c r="K11" s="30" t="str">
        <f>H11</f>
        <v>liczba grup</v>
      </c>
      <c r="L11" s="30" t="str">
        <f>I11</f>
        <v>razem</v>
      </c>
      <c r="M11" s="30" t="str">
        <f>G11</f>
        <v>liczba godzin</v>
      </c>
      <c r="N11" s="30" t="str">
        <f>H11</f>
        <v>liczba grup</v>
      </c>
      <c r="O11" s="30" t="str">
        <f>I11</f>
        <v>razem</v>
      </c>
      <c r="P11" s="113"/>
      <c r="Q11" s="129"/>
      <c r="R11" s="130"/>
    </row>
    <row r="12" spans="1:18">
      <c r="A12" s="11" t="s">
        <v>7</v>
      </c>
      <c r="B12" s="12"/>
      <c r="C12" s="12"/>
      <c r="D12" s="12"/>
      <c r="E12" s="35"/>
      <c r="F12" s="12"/>
      <c r="G12" s="12"/>
      <c r="H12" s="12"/>
      <c r="I12" s="12">
        <f>SUM(G12:H12)</f>
        <v>0</v>
      </c>
      <c r="J12" s="12"/>
      <c r="K12" s="12"/>
      <c r="L12" s="12">
        <f>SUM(J12:K12)</f>
        <v>0</v>
      </c>
      <c r="M12" s="12"/>
      <c r="N12" s="12"/>
      <c r="O12" s="12">
        <f>SUM(M12:N12)</f>
        <v>0</v>
      </c>
      <c r="P12" s="12">
        <f>SUM(F12,I12,L12,O12)</f>
        <v>0</v>
      </c>
      <c r="Q12" s="82"/>
      <c r="R12" s="104"/>
    </row>
    <row r="13" spans="1:18">
      <c r="A13" s="11" t="s">
        <v>8</v>
      </c>
      <c r="B13" s="12"/>
      <c r="C13" s="12"/>
      <c r="D13" s="12"/>
      <c r="E13" s="35"/>
      <c r="F13" s="12"/>
      <c r="G13" s="12"/>
      <c r="H13" s="12"/>
      <c r="I13" s="12">
        <f t="shared" ref="I13:I25" si="0">SUM(G13:H13)</f>
        <v>0</v>
      </c>
      <c r="J13" s="12"/>
      <c r="K13" s="12"/>
      <c r="L13" s="12">
        <f t="shared" ref="L13:L25" si="1">SUM(J13:K13)</f>
        <v>0</v>
      </c>
      <c r="M13" s="12"/>
      <c r="N13" s="12"/>
      <c r="O13" s="12">
        <f t="shared" ref="O13:O25" si="2">SUM(M13:N13)</f>
        <v>0</v>
      </c>
      <c r="P13" s="12">
        <f t="shared" ref="P13:P25" si="3">SUM(F13,I13,L13,O13)</f>
        <v>0</v>
      </c>
      <c r="Q13" s="82"/>
      <c r="R13" s="104"/>
    </row>
    <row r="14" spans="1:18">
      <c r="A14" s="11" t="s">
        <v>9</v>
      </c>
      <c r="B14" s="12"/>
      <c r="C14" s="12"/>
      <c r="D14" s="12"/>
      <c r="E14" s="35"/>
      <c r="F14" s="12"/>
      <c r="G14" s="12"/>
      <c r="H14" s="12"/>
      <c r="I14" s="12">
        <f t="shared" si="0"/>
        <v>0</v>
      </c>
      <c r="J14" s="12"/>
      <c r="K14" s="12"/>
      <c r="L14" s="12">
        <f t="shared" si="1"/>
        <v>0</v>
      </c>
      <c r="M14" s="12"/>
      <c r="N14" s="12"/>
      <c r="O14" s="12">
        <f t="shared" si="2"/>
        <v>0</v>
      </c>
      <c r="P14" s="12">
        <f t="shared" si="3"/>
        <v>0</v>
      </c>
      <c r="Q14" s="82"/>
      <c r="R14" s="104"/>
    </row>
    <row r="15" spans="1:18">
      <c r="A15" s="11" t="s">
        <v>10</v>
      </c>
      <c r="B15" s="12"/>
      <c r="C15" s="12"/>
      <c r="D15" s="12"/>
      <c r="E15" s="35"/>
      <c r="F15" s="12"/>
      <c r="G15" s="12"/>
      <c r="H15" s="12"/>
      <c r="I15" s="12">
        <f t="shared" si="0"/>
        <v>0</v>
      </c>
      <c r="J15" s="12"/>
      <c r="K15" s="12"/>
      <c r="L15" s="12">
        <f t="shared" si="1"/>
        <v>0</v>
      </c>
      <c r="M15" s="12"/>
      <c r="N15" s="12"/>
      <c r="O15" s="12">
        <f t="shared" si="2"/>
        <v>0</v>
      </c>
      <c r="P15" s="12">
        <f t="shared" si="3"/>
        <v>0</v>
      </c>
      <c r="Q15" s="82"/>
      <c r="R15" s="104"/>
    </row>
    <row r="16" spans="1:18">
      <c r="A16" s="11" t="s">
        <v>11</v>
      </c>
      <c r="B16" s="12"/>
      <c r="C16" s="12"/>
      <c r="D16" s="12"/>
      <c r="E16" s="35"/>
      <c r="F16" s="12"/>
      <c r="G16" s="12"/>
      <c r="H16" s="12"/>
      <c r="I16" s="12">
        <f t="shared" si="0"/>
        <v>0</v>
      </c>
      <c r="J16" s="12"/>
      <c r="K16" s="12"/>
      <c r="L16" s="12">
        <f t="shared" si="1"/>
        <v>0</v>
      </c>
      <c r="M16" s="12"/>
      <c r="N16" s="12"/>
      <c r="O16" s="12">
        <f t="shared" si="2"/>
        <v>0</v>
      </c>
      <c r="P16" s="12">
        <f t="shared" si="3"/>
        <v>0</v>
      </c>
      <c r="Q16" s="82"/>
      <c r="R16" s="104"/>
    </row>
    <row r="17" spans="1:18">
      <c r="A17" s="11" t="s">
        <v>12</v>
      </c>
      <c r="B17" s="12"/>
      <c r="C17" s="12"/>
      <c r="D17" s="12"/>
      <c r="E17" s="35"/>
      <c r="F17" s="12"/>
      <c r="G17" s="12"/>
      <c r="H17" s="12"/>
      <c r="I17" s="12">
        <f t="shared" si="0"/>
        <v>0</v>
      </c>
      <c r="J17" s="12"/>
      <c r="K17" s="12"/>
      <c r="L17" s="12">
        <f t="shared" si="1"/>
        <v>0</v>
      </c>
      <c r="M17" s="12"/>
      <c r="N17" s="12"/>
      <c r="O17" s="12">
        <f t="shared" si="2"/>
        <v>0</v>
      </c>
      <c r="P17" s="12">
        <f t="shared" si="3"/>
        <v>0</v>
      </c>
      <c r="Q17" s="82"/>
      <c r="R17" s="104"/>
    </row>
    <row r="18" spans="1:18">
      <c r="A18" s="11" t="s">
        <v>13</v>
      </c>
      <c r="B18" s="12"/>
      <c r="C18" s="12"/>
      <c r="D18" s="12"/>
      <c r="E18" s="35"/>
      <c r="F18" s="12"/>
      <c r="G18" s="12"/>
      <c r="H18" s="12"/>
      <c r="I18" s="12">
        <f t="shared" si="0"/>
        <v>0</v>
      </c>
      <c r="J18" s="12"/>
      <c r="K18" s="12"/>
      <c r="L18" s="12">
        <f t="shared" si="1"/>
        <v>0</v>
      </c>
      <c r="M18" s="12"/>
      <c r="N18" s="12"/>
      <c r="O18" s="12">
        <f t="shared" si="2"/>
        <v>0</v>
      </c>
      <c r="P18" s="12">
        <f t="shared" si="3"/>
        <v>0</v>
      </c>
      <c r="Q18" s="82"/>
      <c r="R18" s="104"/>
    </row>
    <row r="19" spans="1:18">
      <c r="A19" s="11" t="s">
        <v>14</v>
      </c>
      <c r="B19" s="12"/>
      <c r="C19" s="12"/>
      <c r="D19" s="12"/>
      <c r="E19" s="35"/>
      <c r="F19" s="12"/>
      <c r="G19" s="12"/>
      <c r="H19" s="12"/>
      <c r="I19" s="12">
        <f t="shared" si="0"/>
        <v>0</v>
      </c>
      <c r="J19" s="12"/>
      <c r="K19" s="12"/>
      <c r="L19" s="12">
        <f t="shared" si="1"/>
        <v>0</v>
      </c>
      <c r="M19" s="12"/>
      <c r="N19" s="12"/>
      <c r="O19" s="12">
        <f t="shared" si="2"/>
        <v>0</v>
      </c>
      <c r="P19" s="12">
        <f t="shared" si="3"/>
        <v>0</v>
      </c>
      <c r="Q19" s="82"/>
      <c r="R19" s="104"/>
    </row>
    <row r="20" spans="1:18">
      <c r="A20" s="11" t="s">
        <v>15</v>
      </c>
      <c r="B20" s="12"/>
      <c r="C20" s="12"/>
      <c r="D20" s="12"/>
      <c r="E20" s="35"/>
      <c r="F20" s="12"/>
      <c r="G20" s="12"/>
      <c r="H20" s="12"/>
      <c r="I20" s="12">
        <f t="shared" si="0"/>
        <v>0</v>
      </c>
      <c r="J20" s="12"/>
      <c r="K20" s="12"/>
      <c r="L20" s="12">
        <f t="shared" si="1"/>
        <v>0</v>
      </c>
      <c r="M20" s="12"/>
      <c r="N20" s="12"/>
      <c r="O20" s="12">
        <f t="shared" si="2"/>
        <v>0</v>
      </c>
      <c r="P20" s="12">
        <f t="shared" si="3"/>
        <v>0</v>
      </c>
      <c r="Q20" s="82"/>
      <c r="R20" s="104"/>
    </row>
    <row r="21" spans="1:18">
      <c r="A21" s="11" t="s">
        <v>16</v>
      </c>
      <c r="B21" s="12"/>
      <c r="C21" s="12"/>
      <c r="D21" s="12"/>
      <c r="E21" s="35"/>
      <c r="F21" s="12"/>
      <c r="G21" s="12"/>
      <c r="H21" s="12"/>
      <c r="I21" s="12">
        <f t="shared" si="0"/>
        <v>0</v>
      </c>
      <c r="J21" s="12"/>
      <c r="K21" s="12"/>
      <c r="L21" s="12">
        <f t="shared" si="1"/>
        <v>0</v>
      </c>
      <c r="M21" s="12"/>
      <c r="N21" s="12"/>
      <c r="O21" s="12">
        <f t="shared" si="2"/>
        <v>0</v>
      </c>
      <c r="P21" s="12">
        <f t="shared" si="3"/>
        <v>0</v>
      </c>
      <c r="Q21" s="82"/>
      <c r="R21" s="104"/>
    </row>
    <row r="22" spans="1:18">
      <c r="A22" s="11" t="s">
        <v>17</v>
      </c>
      <c r="B22" s="12"/>
      <c r="C22" s="12"/>
      <c r="D22" s="12"/>
      <c r="E22" s="35"/>
      <c r="F22" s="12"/>
      <c r="G22" s="12"/>
      <c r="H22" s="12"/>
      <c r="I22" s="12">
        <f t="shared" si="0"/>
        <v>0</v>
      </c>
      <c r="J22" s="12"/>
      <c r="K22" s="12"/>
      <c r="L22" s="12">
        <f t="shared" si="1"/>
        <v>0</v>
      </c>
      <c r="M22" s="12"/>
      <c r="N22" s="12"/>
      <c r="O22" s="12">
        <f t="shared" si="2"/>
        <v>0</v>
      </c>
      <c r="P22" s="12">
        <f t="shared" si="3"/>
        <v>0</v>
      </c>
      <c r="Q22" s="82"/>
      <c r="R22" s="104"/>
    </row>
    <row r="23" spans="1:18">
      <c r="A23" s="11" t="s">
        <v>18</v>
      </c>
      <c r="B23" s="12"/>
      <c r="C23" s="12"/>
      <c r="D23" s="12"/>
      <c r="E23" s="35"/>
      <c r="F23" s="12"/>
      <c r="G23" s="12"/>
      <c r="H23" s="12"/>
      <c r="I23" s="12">
        <f t="shared" si="0"/>
        <v>0</v>
      </c>
      <c r="J23" s="12"/>
      <c r="K23" s="12"/>
      <c r="L23" s="12">
        <f t="shared" si="1"/>
        <v>0</v>
      </c>
      <c r="M23" s="12"/>
      <c r="N23" s="12"/>
      <c r="O23" s="12">
        <f t="shared" si="2"/>
        <v>0</v>
      </c>
      <c r="P23" s="12">
        <f t="shared" si="3"/>
        <v>0</v>
      </c>
      <c r="Q23" s="82"/>
      <c r="R23" s="104"/>
    </row>
    <row r="24" spans="1:18">
      <c r="A24" s="11" t="s">
        <v>19</v>
      </c>
      <c r="B24" s="12"/>
      <c r="C24" s="12"/>
      <c r="D24" s="12"/>
      <c r="E24" s="35"/>
      <c r="F24" s="12"/>
      <c r="G24" s="12"/>
      <c r="H24" s="12"/>
      <c r="I24" s="12">
        <f t="shared" si="0"/>
        <v>0</v>
      </c>
      <c r="J24" s="12"/>
      <c r="K24" s="12"/>
      <c r="L24" s="12">
        <f t="shared" si="1"/>
        <v>0</v>
      </c>
      <c r="M24" s="12"/>
      <c r="N24" s="12"/>
      <c r="O24" s="12">
        <f t="shared" si="2"/>
        <v>0</v>
      </c>
      <c r="P24" s="12">
        <f t="shared" si="3"/>
        <v>0</v>
      </c>
      <c r="Q24" s="82"/>
      <c r="R24" s="104"/>
    </row>
    <row r="25" spans="1:18">
      <c r="A25" s="11" t="s">
        <v>20</v>
      </c>
      <c r="B25" s="12"/>
      <c r="C25" s="12"/>
      <c r="D25" s="12"/>
      <c r="E25" s="35"/>
      <c r="F25" s="12"/>
      <c r="G25" s="12"/>
      <c r="H25" s="12"/>
      <c r="I25" s="12">
        <f t="shared" si="0"/>
        <v>0</v>
      </c>
      <c r="J25" s="12"/>
      <c r="K25" s="12"/>
      <c r="L25" s="12">
        <f t="shared" si="1"/>
        <v>0</v>
      </c>
      <c r="M25" s="12"/>
      <c r="N25" s="12"/>
      <c r="O25" s="12">
        <f t="shared" si="2"/>
        <v>0</v>
      </c>
      <c r="P25" s="12">
        <f t="shared" si="3"/>
        <v>0</v>
      </c>
      <c r="Q25" s="82"/>
      <c r="R25" s="104"/>
    </row>
    <row r="26" spans="1:18">
      <c r="A26" s="46" t="s">
        <v>62</v>
      </c>
      <c r="B26" s="15"/>
      <c r="C26" s="15"/>
      <c r="D26" s="15"/>
      <c r="E26" s="15"/>
      <c r="F26" s="16">
        <f t="shared" ref="F26:P26" si="4">SUM(F12:F25)</f>
        <v>0</v>
      </c>
      <c r="G26" s="25">
        <f t="shared" si="4"/>
        <v>0</v>
      </c>
      <c r="H26" s="25">
        <f t="shared" si="4"/>
        <v>0</v>
      </c>
      <c r="I26" s="17">
        <f t="shared" si="4"/>
        <v>0</v>
      </c>
      <c r="J26" s="25">
        <f t="shared" si="4"/>
        <v>0</v>
      </c>
      <c r="K26" s="25">
        <f t="shared" si="4"/>
        <v>0</v>
      </c>
      <c r="L26" s="17">
        <f t="shared" si="4"/>
        <v>0</v>
      </c>
      <c r="M26" s="25">
        <f t="shared" si="4"/>
        <v>0</v>
      </c>
      <c r="N26" s="25">
        <f t="shared" si="4"/>
        <v>0</v>
      </c>
      <c r="O26" s="16">
        <f t="shared" si="4"/>
        <v>0</v>
      </c>
      <c r="P26" s="17">
        <f t="shared" si="4"/>
        <v>0</v>
      </c>
      <c r="Q26" s="109"/>
      <c r="R26" s="110"/>
    </row>
    <row r="27" spans="1:18">
      <c r="A27" s="10"/>
      <c r="B27" s="105" t="s">
        <v>23</v>
      </c>
      <c r="C27" s="106"/>
      <c r="D27" s="106"/>
      <c r="E27" s="106"/>
      <c r="F27" s="106"/>
      <c r="G27" s="107"/>
      <c r="H27" s="107"/>
      <c r="I27" s="107"/>
      <c r="J27" s="107"/>
      <c r="K27" s="107"/>
      <c r="L27" s="107"/>
      <c r="M27" s="107"/>
      <c r="N27" s="107"/>
      <c r="O27" s="106"/>
      <c r="P27" s="106"/>
      <c r="Q27" s="106"/>
      <c r="R27" s="108"/>
    </row>
    <row r="28" spans="1:18">
      <c r="A28" s="100" t="s">
        <v>1</v>
      </c>
      <c r="B28" s="28" t="s">
        <v>23</v>
      </c>
      <c r="C28" s="29"/>
      <c r="D28" s="29"/>
      <c r="E28" s="41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1"/>
      <c r="Q28" s="85" t="s">
        <v>4</v>
      </c>
      <c r="R28" s="85" t="s">
        <v>22</v>
      </c>
    </row>
    <row r="29" spans="1:18" ht="30" customHeight="1">
      <c r="A29" s="111"/>
      <c r="B29" s="114" t="s">
        <v>34</v>
      </c>
      <c r="C29" s="85" t="s">
        <v>61</v>
      </c>
      <c r="D29" s="85" t="s">
        <v>38</v>
      </c>
      <c r="E29" s="39" t="s">
        <v>35</v>
      </c>
      <c r="F29" s="29"/>
      <c r="G29" s="62"/>
      <c r="H29" s="62"/>
      <c r="I29" s="62"/>
      <c r="J29" s="62"/>
      <c r="K29" s="62"/>
      <c r="L29" s="62"/>
      <c r="M29" s="62"/>
      <c r="N29" s="63"/>
      <c r="O29" s="118" t="s">
        <v>36</v>
      </c>
      <c r="P29" s="119"/>
      <c r="Q29" s="112"/>
      <c r="R29" s="112"/>
    </row>
    <row r="30" spans="1:18">
      <c r="A30" s="111"/>
      <c r="B30" s="112"/>
      <c r="C30" s="116"/>
      <c r="D30" s="116"/>
      <c r="E30" s="100" t="s">
        <v>46</v>
      </c>
      <c r="F30" s="78" t="s">
        <v>57</v>
      </c>
      <c r="G30" s="121"/>
      <c r="H30" s="122"/>
      <c r="I30" s="78" t="s">
        <v>58</v>
      </c>
      <c r="J30" s="121"/>
      <c r="K30" s="122"/>
      <c r="L30" s="78" t="s">
        <v>59</v>
      </c>
      <c r="M30" s="121"/>
      <c r="N30" s="122"/>
      <c r="O30" s="85" t="s">
        <v>60</v>
      </c>
      <c r="P30" s="85" t="s">
        <v>37</v>
      </c>
      <c r="Q30" s="112"/>
      <c r="R30" s="112"/>
    </row>
    <row r="31" spans="1:18" ht="30">
      <c r="A31" s="101"/>
      <c r="B31" s="115"/>
      <c r="C31" s="117"/>
      <c r="D31" s="117"/>
      <c r="E31" s="120"/>
      <c r="F31" s="30" t="s">
        <v>56</v>
      </c>
      <c r="G31" s="30" t="s">
        <v>53</v>
      </c>
      <c r="H31" s="30" t="s">
        <v>41</v>
      </c>
      <c r="I31" s="30" t="s">
        <v>56</v>
      </c>
      <c r="J31" s="30" t="s">
        <v>53</v>
      </c>
      <c r="K31" s="30" t="s">
        <v>41</v>
      </c>
      <c r="L31" s="30" t="s">
        <v>56</v>
      </c>
      <c r="M31" s="30" t="s">
        <v>53</v>
      </c>
      <c r="N31" s="30" t="s">
        <v>41</v>
      </c>
      <c r="O31" s="123"/>
      <c r="P31" s="123"/>
      <c r="Q31" s="113"/>
      <c r="R31" s="113"/>
    </row>
    <row r="32" spans="1:18">
      <c r="A32" s="54"/>
      <c r="B32" s="48"/>
      <c r="C32" s="48"/>
      <c r="D32" s="48"/>
      <c r="E32" s="57"/>
      <c r="F32" s="54"/>
      <c r="G32" s="54"/>
      <c r="H32" s="54">
        <f>SUM(F32*G32)</f>
        <v>0</v>
      </c>
      <c r="I32" s="54"/>
      <c r="J32" s="54"/>
      <c r="K32" s="54">
        <f>SUM(I32*J32)</f>
        <v>0</v>
      </c>
      <c r="L32" s="54"/>
      <c r="M32" s="54"/>
      <c r="N32" s="54">
        <f>SUM(L32*M32)</f>
        <v>0</v>
      </c>
      <c r="O32" s="54"/>
      <c r="P32" s="54"/>
      <c r="Q32" s="54">
        <f>SUM(B32,C32,D32,H32,K32,N32,O32,P32)</f>
        <v>0</v>
      </c>
      <c r="R32" s="64"/>
    </row>
    <row r="33" spans="1:18">
      <c r="A33" s="55"/>
      <c r="B33" s="49"/>
      <c r="C33" s="49"/>
      <c r="D33" s="49"/>
      <c r="E33" s="58"/>
      <c r="F33" s="59"/>
      <c r="G33" s="59"/>
      <c r="H33" s="59">
        <f>SUM(F33*G33)</f>
        <v>0</v>
      </c>
      <c r="I33" s="59"/>
      <c r="J33" s="59"/>
      <c r="K33" s="59">
        <f>SUM(I33*J33)</f>
        <v>0</v>
      </c>
      <c r="L33" s="59"/>
      <c r="M33" s="59"/>
      <c r="N33" s="59">
        <f>SUM(L33*M33)</f>
        <v>0</v>
      </c>
      <c r="O33" s="55"/>
      <c r="P33" s="55"/>
      <c r="Q33" s="55">
        <f t="shared" ref="Q33:Q36" si="5">SUM(B33,C33,D33,H33,K33,N33,O33,P33)</f>
        <v>0</v>
      </c>
      <c r="R33" s="65"/>
    </row>
    <row r="34" spans="1:18">
      <c r="A34" s="55"/>
      <c r="B34" s="49"/>
      <c r="C34" s="49"/>
      <c r="D34" s="49"/>
      <c r="E34" s="58"/>
      <c r="F34" s="59"/>
      <c r="G34" s="59"/>
      <c r="H34" s="59">
        <f>SUM(F34*G34)</f>
        <v>0</v>
      </c>
      <c r="I34" s="59"/>
      <c r="J34" s="59"/>
      <c r="K34" s="59">
        <f>SUM(I34*J34)</f>
        <v>0</v>
      </c>
      <c r="L34" s="59"/>
      <c r="M34" s="59"/>
      <c r="N34" s="59">
        <f>SUM(L34*M34)</f>
        <v>0</v>
      </c>
      <c r="O34" s="55"/>
      <c r="P34" s="55"/>
      <c r="Q34" s="55">
        <f t="shared" si="5"/>
        <v>0</v>
      </c>
      <c r="R34" s="65"/>
    </row>
    <row r="35" spans="1:18">
      <c r="A35" s="55"/>
      <c r="B35" s="49"/>
      <c r="C35" s="49"/>
      <c r="D35" s="49"/>
      <c r="E35" s="58"/>
      <c r="F35" s="59"/>
      <c r="G35" s="59"/>
      <c r="H35" s="59">
        <f>SUM(F35*G35)</f>
        <v>0</v>
      </c>
      <c r="I35" s="59"/>
      <c r="J35" s="59"/>
      <c r="K35" s="59">
        <f>SUM(I35*J35)</f>
        <v>0</v>
      </c>
      <c r="L35" s="59"/>
      <c r="M35" s="59"/>
      <c r="N35" s="59">
        <f>SUM(L35*M35)</f>
        <v>0</v>
      </c>
      <c r="O35" s="55"/>
      <c r="P35" s="55"/>
      <c r="Q35" s="55">
        <f t="shared" si="5"/>
        <v>0</v>
      </c>
      <c r="R35" s="65"/>
    </row>
    <row r="36" spans="1:18">
      <c r="A36" s="56"/>
      <c r="B36" s="50"/>
      <c r="C36" s="50"/>
      <c r="D36" s="50"/>
      <c r="E36" s="57"/>
      <c r="F36" s="56"/>
      <c r="G36" s="56"/>
      <c r="H36" s="56">
        <f>SUM(F36*G36)</f>
        <v>0</v>
      </c>
      <c r="I36" s="56"/>
      <c r="J36" s="56"/>
      <c r="K36" s="56">
        <f>SUM(I36*J36)</f>
        <v>0</v>
      </c>
      <c r="L36" s="56"/>
      <c r="M36" s="56"/>
      <c r="N36" s="56">
        <f>SUM(L36*M36)</f>
        <v>0</v>
      </c>
      <c r="O36" s="56"/>
      <c r="P36" s="56"/>
      <c r="Q36" s="56">
        <f t="shared" si="5"/>
        <v>0</v>
      </c>
      <c r="R36" s="40"/>
    </row>
    <row r="37" spans="1:18">
      <c r="A37" s="46" t="s">
        <v>62</v>
      </c>
      <c r="B37" s="17">
        <f>SUM(B32:B36)</f>
        <v>0</v>
      </c>
      <c r="C37" s="17">
        <f>SUM(C32:C36)</f>
        <v>0</v>
      </c>
      <c r="D37" s="17">
        <f>SUM(D32:D36)</f>
        <v>0</v>
      </c>
      <c r="E37" s="38"/>
      <c r="F37" s="17">
        <f t="shared" ref="F37:Q37" si="6">SUM(F32:F36)</f>
        <v>0</v>
      </c>
      <c r="G37" s="17">
        <f t="shared" si="6"/>
        <v>0</v>
      </c>
      <c r="H37" s="17">
        <f t="shared" si="6"/>
        <v>0</v>
      </c>
      <c r="I37" s="17">
        <f t="shared" si="6"/>
        <v>0</v>
      </c>
      <c r="J37" s="17">
        <f t="shared" si="6"/>
        <v>0</v>
      </c>
      <c r="K37" s="17">
        <f t="shared" si="6"/>
        <v>0</v>
      </c>
      <c r="L37" s="17">
        <f t="shared" si="6"/>
        <v>0</v>
      </c>
      <c r="M37" s="17">
        <f t="shared" si="6"/>
        <v>0</v>
      </c>
      <c r="N37" s="17">
        <f t="shared" si="6"/>
        <v>0</v>
      </c>
      <c r="O37" s="17">
        <f t="shared" si="6"/>
        <v>0</v>
      </c>
      <c r="P37" s="17">
        <f t="shared" si="6"/>
        <v>0</v>
      </c>
      <c r="Q37" s="17">
        <f t="shared" si="6"/>
        <v>0</v>
      </c>
      <c r="R37" s="45"/>
    </row>
    <row r="38" spans="1:18">
      <c r="A38" s="47" t="s">
        <v>47</v>
      </c>
      <c r="B38" s="51"/>
      <c r="C38" s="51"/>
      <c r="D38" s="51"/>
      <c r="E38" s="51"/>
      <c r="F38" s="52"/>
      <c r="G38" s="53"/>
      <c r="H38" s="53"/>
      <c r="I38" s="52"/>
      <c r="J38" s="53"/>
      <c r="K38" s="53"/>
      <c r="L38" s="53"/>
      <c r="M38" s="53"/>
      <c r="N38" s="53"/>
      <c r="O38" s="52"/>
      <c r="P38" s="52"/>
      <c r="Q38" s="53"/>
      <c r="R38" s="53"/>
    </row>
    <row r="42" spans="1:18">
      <c r="D42" s="2"/>
      <c r="E42" s="1"/>
      <c r="M42" s="61"/>
      <c r="N42" s="61"/>
      <c r="O42" s="61"/>
      <c r="P42" s="60"/>
    </row>
    <row r="43" spans="1:18">
      <c r="E43" s="34" t="s">
        <v>6</v>
      </c>
      <c r="M43" s="4" t="s">
        <v>48</v>
      </c>
      <c r="N43" s="4"/>
      <c r="O43" s="4"/>
      <c r="P43" s="60"/>
    </row>
  </sheetData>
  <mergeCells count="38">
    <mergeCell ref="Q12:R12"/>
    <mergeCell ref="Q13:R13"/>
    <mergeCell ref="Q14:R14"/>
    <mergeCell ref="B8:R8"/>
    <mergeCell ref="A9:A11"/>
    <mergeCell ref="B9:B11"/>
    <mergeCell ref="C9:C11"/>
    <mergeCell ref="D9:D11"/>
    <mergeCell ref="E9:E11"/>
    <mergeCell ref="P9:P11"/>
    <mergeCell ref="Q9:R11"/>
    <mergeCell ref="F10:F11"/>
    <mergeCell ref="Q15:R15"/>
    <mergeCell ref="Q16:R16"/>
    <mergeCell ref="Q17:R17"/>
    <mergeCell ref="Q18:R18"/>
    <mergeCell ref="Q19:R19"/>
    <mergeCell ref="A28:A31"/>
    <mergeCell ref="Q28:Q31"/>
    <mergeCell ref="R28:R31"/>
    <mergeCell ref="B29:B31"/>
    <mergeCell ref="C29:C31"/>
    <mergeCell ref="D29:D31"/>
    <mergeCell ref="O29:P29"/>
    <mergeCell ref="E30:E31"/>
    <mergeCell ref="F30:H30"/>
    <mergeCell ref="I30:K30"/>
    <mergeCell ref="L30:N30"/>
    <mergeCell ref="O30:O31"/>
    <mergeCell ref="P30:P31"/>
    <mergeCell ref="Q20:R20"/>
    <mergeCell ref="Q21:R21"/>
    <mergeCell ref="Q22:R22"/>
    <mergeCell ref="B27:R27"/>
    <mergeCell ref="Q24:R24"/>
    <mergeCell ref="Q25:R25"/>
    <mergeCell ref="Q26:R26"/>
    <mergeCell ref="Q23:R23"/>
  </mergeCells>
  <printOptions horizontalCentered="1"/>
  <pageMargins left="0.51181102362204722" right="0.51181102362204722" top="0.35433070866141736" bottom="0.35433070866141736" header="0.31496062992125984" footer="0.11811023622047245"/>
  <pageSetup paperSize="9" scale="80" orientation="landscape" horizontalDpi="1200" verticalDpi="1200" r:id="rId1"/>
  <headerFooter>
    <oddFooter>&amp;R&amp;"-,Standardowy"&amp;8&amp;K01+024Strona &amp;P z &amp;N
Wydruk: &amp;D; 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workbookViewId="0">
      <selection activeCell="S24" sqref="S24"/>
    </sheetView>
  </sheetViews>
  <sheetFormatPr defaultRowHeight="15"/>
  <cols>
    <col min="1" max="1" width="3.125" style="1" customWidth="1"/>
    <col min="2" max="2" width="4" style="1" customWidth="1"/>
    <col min="3" max="3" width="22" style="1" customWidth="1"/>
    <col min="4" max="4" width="11.375" style="1" customWidth="1"/>
    <col min="5" max="5" width="7.75" style="1" customWidth="1"/>
    <col min="6" max="6" width="7.5" style="1" bestFit="1" customWidth="1"/>
    <col min="7" max="8" width="8.625" style="1" bestFit="1" customWidth="1"/>
    <col min="9" max="9" width="9.25" style="1" bestFit="1" customWidth="1"/>
    <col min="10" max="10" width="8.75" style="1" customWidth="1"/>
    <col min="11" max="11" width="19.5" style="1" customWidth="1"/>
    <col min="12" max="12" width="8.75" style="1" customWidth="1"/>
    <col min="13" max="13" width="19.5" style="1" customWidth="1"/>
    <col min="14" max="16384" width="9" style="1"/>
  </cols>
  <sheetData>
    <row r="1" spans="1:13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7" t="s">
        <v>0</v>
      </c>
    </row>
    <row r="2" spans="1:13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pans="1:13" ht="15.75" customHeight="1">
      <c r="A3" s="93" t="s">
        <v>100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</row>
    <row r="4" spans="1:13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>
      <c r="A5" s="6" t="s">
        <v>68</v>
      </c>
      <c r="B5" s="6"/>
      <c r="C5" s="23"/>
      <c r="D5" s="23"/>
      <c r="E5" s="23"/>
      <c r="F5" s="23"/>
      <c r="G5" s="23"/>
      <c r="H5" s="23"/>
      <c r="I5" s="23"/>
      <c r="J5" s="6"/>
      <c r="K5" s="6"/>
      <c r="L5" s="6"/>
      <c r="M5" s="6"/>
    </row>
    <row r="6" spans="1:13">
      <c r="A6" s="6" t="s">
        <v>69</v>
      </c>
      <c r="B6" s="6"/>
      <c r="C6" s="23"/>
      <c r="D6" s="23"/>
      <c r="E6" s="23"/>
      <c r="F6" s="23"/>
      <c r="G6" s="23"/>
      <c r="H6" s="23"/>
      <c r="I6" s="23"/>
      <c r="J6" s="6"/>
      <c r="K6" s="6"/>
      <c r="L6" s="6"/>
      <c r="M6" s="6"/>
    </row>
    <row r="7" spans="1:13">
      <c r="A7" s="6" t="s">
        <v>101</v>
      </c>
      <c r="B7" s="6"/>
      <c r="C7" s="6"/>
      <c r="D7" s="3"/>
      <c r="E7" s="3"/>
      <c r="F7" s="3"/>
      <c r="G7" s="3"/>
      <c r="H7" s="3"/>
      <c r="I7" s="3"/>
      <c r="J7" s="6"/>
      <c r="K7" s="6"/>
      <c r="L7" s="6"/>
      <c r="M7" s="6"/>
    </row>
    <row r="8" spans="1:13" ht="9.75" customHeight="1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3" ht="15" customHeight="1">
      <c r="A9" s="85" t="s">
        <v>1</v>
      </c>
      <c r="B9" s="94" t="s">
        <v>24</v>
      </c>
      <c r="C9" s="95"/>
      <c r="D9" s="96"/>
      <c r="E9" s="85" t="s">
        <v>25</v>
      </c>
      <c r="F9" s="78" t="s">
        <v>26</v>
      </c>
      <c r="G9" s="79"/>
      <c r="H9" s="79"/>
      <c r="I9" s="80"/>
      <c r="J9" s="102" t="s">
        <v>66</v>
      </c>
      <c r="K9" s="102" t="s">
        <v>65</v>
      </c>
      <c r="L9" s="85" t="s">
        <v>28</v>
      </c>
      <c r="M9" s="100" t="s">
        <v>63</v>
      </c>
    </row>
    <row r="10" spans="1:13" ht="42.75" customHeight="1">
      <c r="A10" s="86"/>
      <c r="B10" s="97"/>
      <c r="C10" s="98"/>
      <c r="D10" s="99"/>
      <c r="E10" s="86"/>
      <c r="F10" s="30" t="s">
        <v>5</v>
      </c>
      <c r="G10" s="30" t="s">
        <v>2</v>
      </c>
      <c r="H10" s="30" t="s">
        <v>3</v>
      </c>
      <c r="I10" s="30" t="s">
        <v>27</v>
      </c>
      <c r="J10" s="103"/>
      <c r="K10" s="103"/>
      <c r="L10" s="86"/>
      <c r="M10" s="101"/>
    </row>
    <row r="11" spans="1:13" ht="12.75" customHeight="1">
      <c r="A11" s="72">
        <v>1</v>
      </c>
      <c r="B11" s="90">
        <v>2</v>
      </c>
      <c r="C11" s="91"/>
      <c r="D11" s="92"/>
      <c r="E11" s="71">
        <v>3</v>
      </c>
      <c r="F11" s="72">
        <v>4</v>
      </c>
      <c r="G11" s="72">
        <v>5</v>
      </c>
      <c r="H11" s="72">
        <v>6</v>
      </c>
      <c r="I11" s="72">
        <v>7</v>
      </c>
      <c r="J11" s="71">
        <v>8</v>
      </c>
      <c r="K11" s="71">
        <v>9</v>
      </c>
      <c r="L11" s="71">
        <v>10</v>
      </c>
      <c r="M11" s="73">
        <v>11</v>
      </c>
    </row>
    <row r="12" spans="1:13" ht="15" customHeight="1">
      <c r="A12" s="66" t="s">
        <v>7</v>
      </c>
      <c r="B12" s="82" t="s">
        <v>102</v>
      </c>
      <c r="C12" s="83"/>
      <c r="D12" s="84"/>
      <c r="E12" s="24">
        <v>3</v>
      </c>
      <c r="F12" s="24">
        <v>12</v>
      </c>
      <c r="G12" s="24">
        <v>8</v>
      </c>
      <c r="H12" s="24">
        <v>25</v>
      </c>
      <c r="I12" s="24"/>
      <c r="J12" s="70">
        <f>F12+G12+H12</f>
        <v>45</v>
      </c>
      <c r="K12" s="24" t="s">
        <v>98</v>
      </c>
      <c r="L12" s="24">
        <v>2</v>
      </c>
      <c r="M12" s="35"/>
    </row>
    <row r="13" spans="1:13" ht="15" customHeight="1">
      <c r="A13" s="67" t="s">
        <v>8</v>
      </c>
      <c r="B13" s="82" t="s">
        <v>103</v>
      </c>
      <c r="C13" s="83"/>
      <c r="D13" s="84"/>
      <c r="E13" s="24">
        <v>3</v>
      </c>
      <c r="F13" s="24">
        <v>18</v>
      </c>
      <c r="G13" s="24">
        <v>4</v>
      </c>
      <c r="H13" s="24">
        <v>23</v>
      </c>
      <c r="I13" s="24"/>
      <c r="J13" s="70">
        <f t="shared" ref="J13:J27" si="0">F13+G13+H13</f>
        <v>45</v>
      </c>
      <c r="K13" s="24" t="s">
        <v>98</v>
      </c>
      <c r="L13" s="24">
        <v>2</v>
      </c>
      <c r="M13" s="35"/>
    </row>
    <row r="14" spans="1:13" ht="15" customHeight="1">
      <c r="A14" s="67" t="s">
        <v>9</v>
      </c>
      <c r="B14" s="82" t="s">
        <v>104</v>
      </c>
      <c r="C14" s="83"/>
      <c r="D14" s="84"/>
      <c r="E14" s="24">
        <v>3</v>
      </c>
      <c r="F14" s="24">
        <v>30</v>
      </c>
      <c r="G14" s="24">
        <v>0</v>
      </c>
      <c r="H14" s="24">
        <v>55</v>
      </c>
      <c r="I14" s="24"/>
      <c r="J14" s="70">
        <f t="shared" si="0"/>
        <v>85</v>
      </c>
      <c r="K14" s="24" t="s">
        <v>96</v>
      </c>
      <c r="L14" s="24">
        <v>4</v>
      </c>
      <c r="M14" s="35"/>
    </row>
    <row r="15" spans="1:13" ht="23.25" customHeight="1">
      <c r="A15" s="67" t="s">
        <v>10</v>
      </c>
      <c r="B15" s="82" t="s">
        <v>105</v>
      </c>
      <c r="C15" s="83"/>
      <c r="D15" s="84"/>
      <c r="E15" s="24">
        <v>3</v>
      </c>
      <c r="F15" s="24">
        <v>24</v>
      </c>
      <c r="G15" s="24">
        <v>16</v>
      </c>
      <c r="H15" s="24">
        <v>20</v>
      </c>
      <c r="I15" s="24"/>
      <c r="J15" s="70">
        <f t="shared" si="0"/>
        <v>60</v>
      </c>
      <c r="K15" s="24" t="s">
        <v>96</v>
      </c>
      <c r="L15" s="24">
        <v>3</v>
      </c>
      <c r="M15" s="35"/>
    </row>
    <row r="16" spans="1:13" ht="15.75" customHeight="1">
      <c r="A16" s="67" t="s">
        <v>11</v>
      </c>
      <c r="B16" s="82" t="s">
        <v>106</v>
      </c>
      <c r="C16" s="83"/>
      <c r="D16" s="84"/>
      <c r="E16" s="24">
        <v>4</v>
      </c>
      <c r="F16" s="24">
        <v>26</v>
      </c>
      <c r="G16" s="24">
        <v>4</v>
      </c>
      <c r="H16" s="24">
        <v>30</v>
      </c>
      <c r="I16" s="24"/>
      <c r="J16" s="70">
        <f t="shared" si="0"/>
        <v>60</v>
      </c>
      <c r="K16" s="24" t="s">
        <v>97</v>
      </c>
      <c r="L16" s="24">
        <v>4</v>
      </c>
      <c r="M16" s="35"/>
    </row>
    <row r="17" spans="1:13" ht="12.75" customHeight="1">
      <c r="A17" s="67" t="s">
        <v>12</v>
      </c>
      <c r="B17" s="82" t="s">
        <v>107</v>
      </c>
      <c r="C17" s="83"/>
      <c r="D17" s="84"/>
      <c r="E17" s="24">
        <v>3</v>
      </c>
      <c r="F17" s="24">
        <v>0</v>
      </c>
      <c r="G17" s="24">
        <v>0</v>
      </c>
      <c r="H17" s="24">
        <v>32</v>
      </c>
      <c r="I17" s="24"/>
      <c r="J17" s="70">
        <f t="shared" si="0"/>
        <v>32</v>
      </c>
      <c r="K17" s="24" t="s">
        <v>99</v>
      </c>
      <c r="L17" s="24">
        <v>2</v>
      </c>
      <c r="M17" s="35"/>
    </row>
    <row r="18" spans="1:13" ht="16.5" customHeight="1">
      <c r="A18" s="67" t="s">
        <v>13</v>
      </c>
      <c r="B18" s="82" t="s">
        <v>108</v>
      </c>
      <c r="C18" s="83"/>
      <c r="D18" s="84"/>
      <c r="E18" s="24">
        <v>4</v>
      </c>
      <c r="F18" s="24">
        <v>13</v>
      </c>
      <c r="G18" s="24">
        <v>16</v>
      </c>
      <c r="H18" s="24">
        <v>16</v>
      </c>
      <c r="I18" s="24"/>
      <c r="J18" s="70">
        <f t="shared" si="0"/>
        <v>45</v>
      </c>
      <c r="K18" s="24" t="s">
        <v>96</v>
      </c>
      <c r="L18" s="24">
        <v>3</v>
      </c>
      <c r="M18" s="35"/>
    </row>
    <row r="19" spans="1:13" ht="15" customHeight="1">
      <c r="A19" s="67" t="s">
        <v>14</v>
      </c>
      <c r="B19" s="82" t="s">
        <v>109</v>
      </c>
      <c r="C19" s="83"/>
      <c r="D19" s="84"/>
      <c r="E19" s="24">
        <v>4</v>
      </c>
      <c r="F19" s="24">
        <v>12</v>
      </c>
      <c r="G19" s="24">
        <v>3</v>
      </c>
      <c r="H19" s="24">
        <v>15</v>
      </c>
      <c r="I19" s="24"/>
      <c r="J19" s="70">
        <f t="shared" si="0"/>
        <v>30</v>
      </c>
      <c r="K19" s="24" t="s">
        <v>97</v>
      </c>
      <c r="L19" s="24">
        <v>2</v>
      </c>
      <c r="M19" s="35"/>
    </row>
    <row r="20" spans="1:13" ht="18" customHeight="1">
      <c r="A20" s="67" t="s">
        <v>15</v>
      </c>
      <c r="B20" s="75" t="s">
        <v>110</v>
      </c>
      <c r="C20" s="76"/>
      <c r="D20" s="77"/>
      <c r="E20" s="24">
        <v>3</v>
      </c>
      <c r="F20" s="24">
        <v>5</v>
      </c>
      <c r="G20" s="24">
        <v>20</v>
      </c>
      <c r="H20" s="24">
        <v>0</v>
      </c>
      <c r="I20" s="24"/>
      <c r="J20" s="70">
        <f t="shared" si="0"/>
        <v>25</v>
      </c>
      <c r="K20" s="24" t="s">
        <v>98</v>
      </c>
      <c r="L20" s="24">
        <v>2</v>
      </c>
      <c r="M20" s="35"/>
    </row>
    <row r="21" spans="1:13" ht="18" customHeight="1">
      <c r="A21" s="67" t="s">
        <v>16</v>
      </c>
      <c r="B21" s="75" t="s">
        <v>87</v>
      </c>
      <c r="C21" s="76"/>
      <c r="D21" s="77"/>
      <c r="E21" s="24">
        <v>3</v>
      </c>
      <c r="F21" s="24">
        <v>0</v>
      </c>
      <c r="G21" s="24">
        <v>0</v>
      </c>
      <c r="H21" s="24">
        <v>20</v>
      </c>
      <c r="I21" s="24"/>
      <c r="J21" s="70">
        <f t="shared" si="0"/>
        <v>20</v>
      </c>
      <c r="K21" s="24" t="s">
        <v>97</v>
      </c>
      <c r="L21" s="24">
        <v>2</v>
      </c>
      <c r="M21" s="35"/>
    </row>
    <row r="22" spans="1:13" ht="16.5" customHeight="1">
      <c r="A22" s="67" t="s">
        <v>17</v>
      </c>
      <c r="B22" s="75" t="s">
        <v>111</v>
      </c>
      <c r="C22" s="76"/>
      <c r="D22" s="77"/>
      <c r="E22" s="24">
        <v>3.4</v>
      </c>
      <c r="F22" s="24">
        <v>0</v>
      </c>
      <c r="G22" s="24">
        <v>0</v>
      </c>
      <c r="H22" s="24">
        <v>0</v>
      </c>
      <c r="I22" s="24"/>
      <c r="J22" s="70">
        <f t="shared" si="0"/>
        <v>0</v>
      </c>
      <c r="K22" s="24" t="s">
        <v>98</v>
      </c>
      <c r="L22" s="24">
        <v>19</v>
      </c>
      <c r="M22" s="35"/>
    </row>
    <row r="23" spans="1:13">
      <c r="A23" s="67" t="s">
        <v>18</v>
      </c>
      <c r="B23" s="75" t="s">
        <v>112</v>
      </c>
      <c r="C23" s="76"/>
      <c r="D23" s="77"/>
      <c r="E23" s="24">
        <v>3</v>
      </c>
      <c r="F23" s="24">
        <v>0</v>
      </c>
      <c r="G23" s="24">
        <v>18</v>
      </c>
      <c r="H23" s="24">
        <v>0</v>
      </c>
      <c r="I23" s="24"/>
      <c r="J23" s="70">
        <f t="shared" si="0"/>
        <v>18</v>
      </c>
      <c r="K23" s="24" t="s">
        <v>98</v>
      </c>
      <c r="L23" s="24">
        <v>2</v>
      </c>
      <c r="M23" s="35"/>
    </row>
    <row r="24" spans="1:13" ht="20.25" customHeight="1">
      <c r="A24" s="67" t="s">
        <v>19</v>
      </c>
      <c r="B24" s="75" t="s">
        <v>113</v>
      </c>
      <c r="C24" s="76"/>
      <c r="D24" s="77"/>
      <c r="E24" s="24">
        <v>3</v>
      </c>
      <c r="F24" s="24">
        <v>0</v>
      </c>
      <c r="G24" s="24">
        <v>18</v>
      </c>
      <c r="H24" s="24">
        <v>0</v>
      </c>
      <c r="I24" s="24"/>
      <c r="J24" s="70">
        <f t="shared" si="0"/>
        <v>18</v>
      </c>
      <c r="K24" s="24" t="s">
        <v>98</v>
      </c>
      <c r="L24" s="24">
        <v>2</v>
      </c>
      <c r="M24" s="35"/>
    </row>
    <row r="25" spans="1:13">
      <c r="A25" s="67" t="s">
        <v>20</v>
      </c>
      <c r="B25" s="75" t="s">
        <v>114</v>
      </c>
      <c r="C25" s="76"/>
      <c r="D25" s="77"/>
      <c r="E25" s="24">
        <v>4</v>
      </c>
      <c r="F25" s="24">
        <v>15</v>
      </c>
      <c r="G25" s="24">
        <v>9</v>
      </c>
      <c r="H25" s="24">
        <v>6</v>
      </c>
      <c r="I25" s="24"/>
      <c r="J25" s="70">
        <f t="shared" si="0"/>
        <v>30</v>
      </c>
      <c r="K25" s="24" t="s">
        <v>98</v>
      </c>
      <c r="L25" s="24">
        <v>3</v>
      </c>
      <c r="M25" s="35"/>
    </row>
    <row r="26" spans="1:13">
      <c r="A26" s="67" t="s">
        <v>71</v>
      </c>
      <c r="B26" s="75" t="s">
        <v>115</v>
      </c>
      <c r="C26" s="76"/>
      <c r="D26" s="77"/>
      <c r="E26" s="24">
        <v>4</v>
      </c>
      <c r="F26" s="24">
        <v>8</v>
      </c>
      <c r="G26" s="24">
        <v>4</v>
      </c>
      <c r="H26" s="24">
        <v>18</v>
      </c>
      <c r="I26" s="24"/>
      <c r="J26" s="70">
        <f t="shared" si="0"/>
        <v>30</v>
      </c>
      <c r="K26" s="24" t="s">
        <v>98</v>
      </c>
      <c r="L26" s="24">
        <v>3</v>
      </c>
      <c r="M26" s="35"/>
    </row>
    <row r="27" spans="1:13">
      <c r="A27" s="67" t="s">
        <v>72</v>
      </c>
      <c r="B27" s="75" t="s">
        <v>116</v>
      </c>
      <c r="C27" s="76"/>
      <c r="D27" s="77"/>
      <c r="E27" s="24">
        <v>4</v>
      </c>
      <c r="F27" s="24">
        <v>0</v>
      </c>
      <c r="G27" s="24">
        <v>0</v>
      </c>
      <c r="H27" s="24">
        <v>6</v>
      </c>
      <c r="I27" s="24"/>
      <c r="J27" s="70">
        <f t="shared" si="0"/>
        <v>6</v>
      </c>
      <c r="K27" s="24" t="s">
        <v>98</v>
      </c>
      <c r="L27" s="24">
        <v>0</v>
      </c>
      <c r="M27" s="35"/>
    </row>
    <row r="28" spans="1:13">
      <c r="A28" s="14" t="s">
        <v>30</v>
      </c>
      <c r="B28" s="15" t="s">
        <v>21</v>
      </c>
      <c r="C28" s="15"/>
      <c r="D28" s="18"/>
      <c r="E28" s="25"/>
      <c r="F28" s="25">
        <f>SUM(F12:F27)</f>
        <v>163</v>
      </c>
      <c r="G28" s="25">
        <f>SUM(G12:G27)</f>
        <v>120</v>
      </c>
      <c r="H28" s="25">
        <f>SUM(H12:H27)</f>
        <v>266</v>
      </c>
      <c r="I28" s="25">
        <f>SUM(I12:I27)</f>
        <v>0</v>
      </c>
      <c r="J28" s="25">
        <f>SUM(J12:J27)</f>
        <v>549</v>
      </c>
      <c r="K28" s="25"/>
      <c r="L28" s="25">
        <f>SUM(L12:L27)</f>
        <v>55</v>
      </c>
      <c r="M28" s="26"/>
    </row>
    <row r="29" spans="1:13" ht="60" customHeight="1">
      <c r="A29" s="32" t="s">
        <v>1</v>
      </c>
      <c r="B29" s="78" t="s">
        <v>29</v>
      </c>
      <c r="C29" s="79"/>
      <c r="D29" s="80"/>
      <c r="E29" s="30" t="str">
        <f>E9</f>
        <v>Semestr studiów</v>
      </c>
      <c r="F29" s="33"/>
      <c r="G29" s="33"/>
      <c r="H29" s="33"/>
      <c r="I29" s="33"/>
      <c r="J29" s="30" t="str">
        <f>J9</f>
        <v>Ogółem liczba godzin (4+5+6+7)</v>
      </c>
      <c r="K29" s="30"/>
      <c r="L29" s="30" t="str">
        <f>L9</f>
        <v>Liczba punktów ECTS</v>
      </c>
      <c r="M29" s="30" t="str">
        <f>M9</f>
        <v>Uwagi*</v>
      </c>
    </row>
    <row r="30" spans="1:13">
      <c r="A30" s="13" t="s">
        <v>7</v>
      </c>
      <c r="B30" s="87" t="s">
        <v>95</v>
      </c>
      <c r="C30" s="88"/>
      <c r="D30" s="89"/>
      <c r="E30" s="11"/>
      <c r="F30" s="69"/>
      <c r="G30" s="69"/>
      <c r="H30" s="69"/>
      <c r="I30" s="69"/>
      <c r="J30" s="12">
        <v>120</v>
      </c>
      <c r="K30" s="12"/>
      <c r="L30" s="12">
        <v>5</v>
      </c>
      <c r="M30" s="11"/>
    </row>
    <row r="31" spans="1:13">
      <c r="A31" s="14" t="s">
        <v>31</v>
      </c>
      <c r="B31" s="15" t="s">
        <v>21</v>
      </c>
      <c r="C31" s="15"/>
      <c r="D31" s="18"/>
      <c r="E31" s="25"/>
      <c r="F31" s="26"/>
      <c r="G31" s="26"/>
      <c r="H31" s="26"/>
      <c r="I31" s="26"/>
      <c r="J31" s="25">
        <f>SUM(J30:J30)</f>
        <v>120</v>
      </c>
      <c r="K31" s="25"/>
      <c r="L31" s="25">
        <f>SUM(L30:L30)</f>
        <v>5</v>
      </c>
      <c r="M31" s="26"/>
    </row>
    <row r="32" spans="1:13">
      <c r="A32" s="19"/>
      <c r="B32" s="20" t="s">
        <v>32</v>
      </c>
      <c r="C32" s="20"/>
      <c r="D32" s="22"/>
      <c r="E32" s="21"/>
      <c r="F32" s="21">
        <f>SUM(F28)</f>
        <v>163</v>
      </c>
      <c r="G32" s="21">
        <f>SUM(G28)</f>
        <v>120</v>
      </c>
      <c r="H32" s="21">
        <f>SUM(H28)</f>
        <v>266</v>
      </c>
      <c r="I32" s="21">
        <f>SUM(I28)</f>
        <v>0</v>
      </c>
      <c r="J32" s="21">
        <f>SUM(J28,J31)</f>
        <v>669</v>
      </c>
      <c r="K32" s="21"/>
      <c r="L32" s="21">
        <f>SUM(L28,L31)</f>
        <v>60</v>
      </c>
      <c r="M32" s="27"/>
    </row>
    <row r="33" spans="1:13">
      <c r="A33" s="68" t="s">
        <v>64</v>
      </c>
    </row>
    <row r="35" spans="1:13" ht="9" customHeight="1"/>
    <row r="36" spans="1:13">
      <c r="D36" s="81" t="s">
        <v>6</v>
      </c>
      <c r="E36" s="81"/>
      <c r="F36" s="81"/>
      <c r="L36" s="74" t="s">
        <v>33</v>
      </c>
      <c r="M36" s="74"/>
    </row>
  </sheetData>
  <mergeCells count="29">
    <mergeCell ref="A3:M3"/>
    <mergeCell ref="A9:A10"/>
    <mergeCell ref="B9:D10"/>
    <mergeCell ref="E9:E10"/>
    <mergeCell ref="F9:I9"/>
    <mergeCell ref="J9:J10"/>
    <mergeCell ref="K9:K10"/>
    <mergeCell ref="L9:L10"/>
    <mergeCell ref="M9:M10"/>
    <mergeCell ref="B22:D22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D36:F36"/>
    <mergeCell ref="B29:D29"/>
    <mergeCell ref="B30:D30"/>
    <mergeCell ref="B23:D23"/>
    <mergeCell ref="B24:D24"/>
    <mergeCell ref="B25:D25"/>
    <mergeCell ref="B26:D26"/>
    <mergeCell ref="B27:D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I rok</vt:lpstr>
      <vt:lpstr>załącznik 6 (2)</vt:lpstr>
      <vt:lpstr>II rok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</dc:creator>
  <cp:lastModifiedBy>Aleksandra Pilar</cp:lastModifiedBy>
  <cp:lastPrinted>2021-12-28T10:41:08Z</cp:lastPrinted>
  <dcterms:created xsi:type="dcterms:W3CDTF">2012-07-23T17:34:35Z</dcterms:created>
  <dcterms:modified xsi:type="dcterms:W3CDTF">2022-01-11T09:58:17Z</dcterms:modified>
</cp:coreProperties>
</file>